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c7b0dd638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curement Plan" sheetId="1" r:id="Rb2c6e9f8121e4467"/>
    <x:sheet xmlns:r="http://schemas.openxmlformats.org/officeDocument/2006/relationships" name="Worked Example" sheetId="2" r:id="Rd3b37e63353e44dd"/>
    <x:sheet xmlns:r="http://schemas.openxmlformats.org/officeDocument/2006/relationships" name="Setup &amp; Guide" sheetId="3" r:id="R579d0f07617448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12">
    <x:font>
      <x:sz val="11"/>
      <x:name val="Carlito"/>
    </x:font>
    <x:font>
      <x:b/>
      <x:sz val="16"/>
      <x:color rgb="FF171C24"/>
      <x:name val="Arial"/>
    </x:font>
    <x:font>
      <x:i/>
      <x:sz val="10"/>
      <x:color rgb="FF59616B"/>
      <x:name val="Arial"/>
    </x:font>
    <x:font>
      <x:b/>
      <x:sz val="9"/>
      <x:color rgb="FFFFFFFF"/>
      <x:name val="Arial"/>
    </x:font>
    <x:font>
      <x:b/>
      <x:sz val="12"/>
      <x:color rgb="FF7D5631"/>
      <x:name val="Arial"/>
    </x:font>
    <x:font>
      <x:i/>
      <x:sz val="9"/>
      <x:color rgb="FF59616B"/>
      <x:name val="Arial"/>
    </x:font>
    <x:font>
      <x:sz val="10"/>
      <x:color rgb="FF171C24"/>
      <x:name val="Arial"/>
    </x:font>
    <x:font>
      <x:b/>
      <x:sz val="10"/>
      <x:color rgb="FFFFFFFF"/>
      <x:name val="Arial"/>
    </x:font>
    <x:font>
      <x:b/>
      <x:sz val="10"/>
      <x:color rgb="FF171C24"/>
      <x:name val="Arial"/>
    </x:font>
    <x:font>
      <x:b/>
      <x:sz val="11"/>
      <x:color rgb="FF7D5631"/>
      <x:name val="Arial"/>
    </x:font>
    <x:font>
      <x:sz val="9"/>
      <x:color rgb="FF171C24"/>
      <x:name val="Arial"/>
    </x:font>
    <x:font>
      <x:b/>
      <x:sz val="9"/>
      <x:color rgb="FF7D563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1C24"/>
      </x:patternFill>
    </x:fill>
    <x:fill>
      <x:patternFill patternType="solid">
        <x:fgColor rgb="FFF6F2EC"/>
      </x:patternFill>
    </x:fill>
    <x:fill>
      <x:patternFill patternType="solid">
        <x:fgColor rgb="FFFFFFFF"/>
      </x:patternFill>
    </x:fill>
    <x:fill>
      <x:patternFill patternType="solid">
        <x:fgColor rgb="FFFFF4CC"/>
      </x:patternFill>
    </x:fill>
    <x:fill>
      <x:patternFill patternType="solid">
        <x:fgColor rgb="FFF2F4F6"/>
      </x:patternFill>
    </x:fill>
    <x:fill>
      <x:patternFill patternType="solid">
        <x:fgColor rgb="FFFBFCFD"/>
      </x:patternFill>
    </x:fill>
  </x:fills>
  <x:borders count="18">
    <x:border/>
    <x:border>
      <x:bottom style="thin">
        <x:color rgb="FFE2CDA7"/>
      </x:bottom>
    </x:border>
    <x:border>
      <x:left style="thin">
        <x:color rgb="FFD7DADF"/>
      </x:left>
      <x:top style="thin">
        <x:color rgb="FFD7DADF"/>
      </x:top>
      <x:bottom style="thin">
        <x:color rgb="FFD7DADF"/>
      </x:bottom>
    </x:border>
    <x:border>
      <x:right style="thin">
        <x:color rgb="FFD7DADF"/>
      </x:right>
      <x:top style="thin">
        <x:color rgb="FFD7DADF"/>
      </x:top>
      <x:bottom style="thin">
        <x:color rgb="FFD7DAD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7DADF"/>
      </x:left>
      <x:top style="thin">
        <x:color rgb="FFD7DADF"/>
      </x:top>
    </x:border>
    <x:border>
      <x:right style="thin">
        <x:color rgb="FFD7DADF"/>
      </x:right>
      <x:top style="thin">
        <x:color rgb="FFD7DADF"/>
      </x:top>
    </x:border>
    <x:border>
      <x:left style="thin">
        <x:color rgb="FFD7DADF"/>
      </x:left>
    </x:border>
    <x:border>
      <x:right style="thin">
        <x:color rgb="FFD7DADF"/>
      </x:right>
    </x:border>
    <x:border>
      <x:left style="thin">
        <x:color rgb="FFD7DADF"/>
      </x:left>
      <x:bottom style="thin">
        <x:color rgb="FFD7DADF"/>
      </x:bottom>
    </x:border>
    <x:border>
      <x:right style="thin">
        <x:color rgb="FFD7DADF"/>
      </x:right>
      <x:bottom style="thin">
        <x:color rgb="FFD7DADF"/>
      </x:bottom>
    </x:border>
    <x:border>
      <x:top style="thin">
        <x:color rgb="FFD7DADF"/>
      </x:top>
    </x:border>
    <x:border>
      <x:bottom style="thin">
        <x:color rgb="FFD7DADF"/>
      </x:bottom>
    </x:border>
    <x:border>
      <x:left style="thin">
        <x:color rgb="FFE2CDA7"/>
      </x:left>
      <x:top style="thin">
        <x:color rgb="FFE2CDA7"/>
      </x:top>
      <x:bottom style="thin">
        <x:color rgb="FFE2CDA7"/>
      </x:bottom>
    </x:border>
    <x:border>
      <x:top style="thin">
        <x:color rgb="FFE2CDA7"/>
      </x:top>
      <x:bottom style="thin">
        <x:color rgb="FFE2CDA7"/>
      </x:bottom>
    </x:border>
    <x:border>
      <x:right style="thin">
        <x:color rgb="FFE2CDA7"/>
      </x:right>
      <x:top style="thin">
        <x:color rgb="FFE2CDA7"/>
      </x:top>
      <x:bottom style="thin">
        <x:color rgb="FFE2CDA7"/>
      </x:bottom>
    </x:border>
  </x:borders>
  <x:cellStyleXfs count="1">
    <x:xf numFmtId="0" fontId="0" fillId="0" borderId="0"/>
  </x:cellStyleXfs>
  <x:cellXfs count="10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4" fillId="3" borderId="0" xfId="0" applyNumberFormat="1" applyFont="1" applyFill="1" applyBorder="1" applyAlignment="1">
      <x:alignment horizontal="center"/>
    </x:xf>
    <x:xf numFmtId="200" fontId="4" fillId="3" borderId="0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vertical="center"/>
    </x:xf>
    <x:xf numFmtId="200" fontId="4" fillId="3" borderId="3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4" xfId="0" applyNumberFormat="1" applyFont="1" applyFill="1" applyBorder="1"/>
    <x:xf numFmtId="0" fontId="7" fillId="2" borderId="5" xfId="0" applyNumberFormat="1" applyFont="1" applyFill="1" applyBorder="1"/>
    <x:xf numFmtId="0" fontId="7" fillId="2" borderId="6" xfId="0" applyNumberFormat="1" applyFont="1" applyFill="1" applyBorder="1"/>
    <x:xf numFmtId="0" fontId="7" fillId="2" borderId="4" xfId="0" applyNumberFormat="1" applyFont="1" applyFill="1" applyBorder="1" applyAlignment="1">
      <x:alignment wrapText="1"/>
    </x:xf>
    <x:xf numFmtId="0" fontId="7" fillId="2" borderId="5" xfId="0" applyNumberFormat="1" applyFont="1" applyFill="1" applyBorder="1" applyAlignment="1">
      <x:alignment wrapText="1"/>
    </x:xf>
    <x:xf numFmtId="0" fontId="7" fillId="2" borderId="6" xfId="0" applyNumberFormat="1" applyFont="1" applyFill="1" applyBorder="1" applyAlignment="1">
      <x:alignment wrapText="1"/>
    </x:xf>
    <x:xf numFmtId="0" fontId="7" fillId="2" borderId="4" xfId="0" applyNumberFormat="1" applyFont="1" applyFill="1" applyBorder="1" applyAlignment="1">
      <x:alignment horizontal="center" wrapText="1"/>
    </x:xf>
    <x:xf numFmtId="0" fontId="7" fillId="2" borderId="5" xfId="0" applyNumberFormat="1" applyFont="1" applyFill="1" applyBorder="1" applyAlignment="1">
      <x:alignment horizontal="center" wrapText="1"/>
    </x:xf>
    <x:xf numFmtId="0" fontId="7" fillId="2" borderId="6" xfId="0" applyNumberFormat="1" applyFont="1" applyFill="1" applyBorder="1" applyAlignment="1">
      <x:alignment horizont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7" fillId="2" borderId="5" xfId="0" applyNumberFormat="1" applyFont="1" applyFill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6" fillId="6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/>
    </x:xf>
    <x:xf numFmtId="200" fontId="6" fillId="6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 wrapText="1"/>
    </x:xf>
    <x:xf numFmtId="201" fontId="6" fillId="7" borderId="0" xfId="0" applyNumberFormat="1" applyFont="1" applyFill="1" applyBorder="1" applyAlignment="1">
      <x:alignment vertical="center"/>
    </x:xf>
    <x:xf numFmtId="200" fontId="6" fillId="7" borderId="0" xfId="0" applyNumberFormat="1" applyFont="1" applyFill="1" applyBorder="1" applyAlignment="1">
      <x:alignment vertical="center"/>
    </x:xf>
    <x:xf numFmtId="201" fontId="6" fillId="7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201" fontId="6" fillId="5" borderId="0" xfId="0" applyNumberFormat="1" applyFont="1" applyFill="1" applyBorder="1"/>
    <x:xf numFmtId="0" fontId="7" fillId="2" borderId="7" xfId="0" applyNumberFormat="1" applyFont="1" applyFill="1" applyBorder="1" applyAlignment="1">
      <x:alignment horizontal="center" vertical="center"/>
    </x:xf>
    <x:xf numFmtId="0" fontId="7" fillId="2" borderId="8" xfId="0" applyNumberFormat="1" applyFont="1" applyFill="1" applyBorder="1" applyAlignment="1">
      <x:alignment horizontal="center" vertical="center"/>
    </x:xf>
    <x:xf numFmtId="0" fontId="8" fillId="6" borderId="9" xfId="0" applyNumberFormat="1" applyFont="1" applyFill="1" applyBorder="1"/>
    <x:xf numFmtId="0" fontId="6" fillId="5" borderId="10" xfId="0" applyNumberFormat="1" applyFont="1" applyFill="1" applyBorder="1"/>
    <x:xf numFmtId="201" fontId="6" fillId="5" borderId="10" xfId="0" applyNumberFormat="1" applyFont="1" applyFill="1" applyBorder="1"/>
    <x:xf numFmtId="0" fontId="8" fillId="6" borderId="11" xfId="0" applyNumberFormat="1" applyFont="1" applyFill="1" applyBorder="1"/>
    <x:xf numFmtId="0" fontId="6" fillId="5" borderId="12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7" fillId="2" borderId="13" xfId="0" applyNumberFormat="1" applyFont="1" applyFill="1" applyBorder="1" applyAlignment="1">
      <x:alignment horizontal="center" vertical="center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4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0" fontId="6" fillId="3" borderId="9" xfId="0" applyNumberFormat="1" applyFont="1" applyFill="1" applyBorder="1" applyAlignment="1">
      <x:alignment vertical="top" wrapText="1"/>
    </x:xf>
    <x:xf numFmtId="0" fontId="6" fillId="3" borderId="11" xfId="0" applyNumberFormat="1" applyFont="1" applyFill="1" applyBorder="1" applyAlignment="1">
      <x:alignment vertical="top" wrapText="1"/>
    </x:xf>
    <x:xf numFmtId="0" fontId="9" fillId="3" borderId="9" xfId="0" applyNumberFormat="1" applyFont="1" applyFill="1" applyBorder="1" applyAlignment="1">
      <x:alignment vertical="top" wrapText="1"/>
    </x:xf>
    <x:xf numFmtId="0" fontId="9" fillId="3" borderId="11" xfId="0" applyNumberFormat="1" applyFont="1" applyFill="1" applyBorder="1" applyAlignment="1">
      <x:alignment vertical="top" wrapText="1"/>
    </x:xf>
    <x:xf numFmtId="0" fontId="9" fillId="3" borderId="9" xfId="0" applyNumberFormat="1" applyFont="1" applyFill="1" applyBorder="1" applyAlignment="1">
      <x:alignment horizontal="center" vertical="top" wrapText="1"/>
    </x:xf>
    <x:xf numFmtId="0" fontId="9" fillId="3" borderId="11" xfId="0" applyNumberFormat="1" applyFont="1" applyFill="1" applyBorder="1" applyAlignment="1">
      <x:alignment horizontal="center" vertical="top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vertical="center"/>
    </x:xf>
    <x:xf numFmtId="0" fontId="7" fillId="2" borderId="7" xfId="0" applyNumberFormat="1" applyFont="1" applyFill="1" applyBorder="1" applyAlignment="1">
      <x:alignment horizontal="center"/>
    </x:xf>
    <x:xf numFmtId="0" fontId="7" fillId="2" borderId="13" xfId="0" applyNumberFormat="1" applyFont="1" applyFill="1" applyBorder="1" applyAlignment="1">
      <x:alignment horizontal="center"/>
    </x:xf>
    <x:xf numFmtId="0" fontId="7" fillId="2" borderId="8" xfId="0" applyNumberFormat="1" applyFont="1" applyFill="1" applyBorder="1" applyAlignment="1">
      <x:alignment horizontal="center"/>
    </x:xf>
    <x:xf numFmtId="0" fontId="10" fillId="0" borderId="9" xfId="0" applyNumberFormat="1" applyFont="1" applyFill="1" applyBorder="1" applyAlignment="1">
      <x:alignment vertical="center"/>
    </x:xf>
    <x:xf numFmtId="0" fontId="10" fillId="0" borderId="10" xfId="0" applyNumberFormat="1" applyFont="1" applyFill="1" applyBorder="1" applyAlignment="1">
      <x:alignment vertical="center"/>
    </x:xf>
    <x:xf numFmtId="0" fontId="10" fillId="0" borderId="11" xfId="0" applyNumberFormat="1" applyFont="1" applyFill="1" applyBorder="1" applyAlignment="1">
      <x:alignment vertical="center"/>
    </x:xf>
    <x:xf numFmtId="0" fontId="10" fillId="0" borderId="14" xfId="0" applyNumberFormat="1" applyFont="1" applyFill="1" applyBorder="1" applyAlignment="1">
      <x:alignment vertical="center"/>
    </x:xf>
    <x:xf numFmtId="0" fontId="10" fillId="0" borderId="12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top" wrapText="1"/>
    </x:xf>
    <x:xf numFmtId="0" fontId="10" fillId="0" borderId="9" xfId="0" applyNumberFormat="1" applyFont="1" applyFill="1" applyBorder="1" applyAlignment="1">
      <x:alignment vertical="top" wrapText="1"/>
    </x:xf>
    <x:xf numFmtId="0" fontId="10" fillId="0" borderId="10" xfId="0" applyNumberFormat="1" applyFont="1" applyFill="1" applyBorder="1" applyAlignment="1">
      <x:alignment vertical="top" wrapText="1"/>
    </x:xf>
    <x:xf numFmtId="0" fontId="10" fillId="0" borderId="11" xfId="0" applyNumberFormat="1" applyFont="1" applyFill="1" applyBorder="1" applyAlignment="1">
      <x:alignment vertical="top" wrapText="1"/>
    </x:xf>
    <x:xf numFmtId="0" fontId="10" fillId="0" borderId="14" xfId="0" applyNumberFormat="1" applyFont="1" applyFill="1" applyBorder="1" applyAlignment="1">
      <x:alignment vertical="top" wrapText="1"/>
    </x:xf>
    <x:xf numFmtId="0" fontId="10" fillId="0" borderId="12" xfId="0" applyNumberFormat="1" applyFont="1" applyFill="1" applyBorder="1" applyAlignment="1">
      <x:alignment vertical="top" wrapText="1"/>
    </x:xf>
    <x:xf numFmtId="0" fontId="11" fillId="3" borderId="0" xfId="0" applyNumberFormat="1" applyFont="1" applyFill="1" applyBorder="1"/>
    <x:xf numFmtId="0" fontId="11" fillId="3" borderId="15" xfId="0" applyNumberFormat="1" applyFont="1" applyFill="1" applyBorder="1"/>
    <x:xf numFmtId="0" fontId="11" fillId="3" borderId="16" xfId="0" applyNumberFormat="1" applyFont="1" applyFill="1" applyBorder="1"/>
    <x:xf numFmtId="0" fontId="11" fillId="3" borderId="17" xfId="0" applyNumberFormat="1" applyFont="1" applyFill="1" applyBorder="1"/>
    <x:xf numFmtId="0" fontId="11" fillId="3" borderId="15" xfId="0" applyNumberFormat="1" applyFont="1" applyFill="1" applyBorder="1" applyAlignment="1">
      <x:alignment wrapText="1"/>
    </x:xf>
    <x:xf numFmtId="0" fontId="11" fillId="3" borderId="16" xfId="0" applyNumberFormat="1" applyFont="1" applyFill="1" applyBorder="1" applyAlignment="1">
      <x:alignment wrapText="1"/>
    </x:xf>
    <x:xf numFmtId="0" fontId="11" fillId="3" borderId="17" xfId="0" applyNumberFormat="1" applyFont="1" applyFill="1" applyBorder="1" applyAlignment="1">
      <x:alignment wrapText="1"/>
    </x:xf>
    <x:xf numFmtId="0" fontId="11" fillId="3" borderId="15" xfId="0" applyNumberFormat="1" applyFont="1" applyFill="1" applyBorder="1" applyAlignment="1">
      <x:alignment vertical="center" wrapText="1"/>
    </x:xf>
    <x:xf numFmtId="0" fontId="11" fillId="3" borderId="16" xfId="0" applyNumberFormat="1" applyFont="1" applyFill="1" applyBorder="1" applyAlignment="1">
      <x:alignment vertical="center" wrapText="1"/>
    </x:xf>
    <x:xf numFmtId="0" fontId="11" fillId="3" borderId="1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4">
    <x:dxf>
      <x:font>
        <x:b/>
        <x:color rgb="FF215B46"/>
      </x:font>
      <x:fill>
        <x:patternFill patternType="solid">
          <x:bgColor rgb="FFDDEFE7"/>
        </x:patternFill>
      </x:fill>
    </x:dxf>
    <x:dxf>
      <x:font>
        <x:b/>
        <x:color rgb="FF8A5B00"/>
      </x:font>
      <x:fill>
        <x:patternFill patternType="solid">
          <x:bgColor rgb="FFFFF0CC"/>
        </x:patternFill>
      </x:fill>
    </x:dxf>
    <x:dxf>
      <x:font>
        <x:b/>
        <x:color rgb="FFA63D40"/>
      </x:font>
      <x:fill>
        <x:patternFill patternType="solid">
          <x:bgColor rgb="FFFBE3E4"/>
        </x:patternFill>
      </x:fill>
    </x:dxf>
    <x:dxf>
      <x:font>
        <x:b/>
        <x:color rgb="FFA63D40"/>
      </x:font>
      <x:fill>
        <x:patternFill patternType="solid">
          <x:bgColor rgb="FFFBE3E4"/>
        </x:patternFill>
      </x:fill>
    </x:dxf>
    <x:dxf>
      <x:font>
        <x:b/>
        <x:color rgb="FF2E5E78"/>
      </x:font>
      <x:fill>
        <x:patternFill patternType="solid">
          <x:bgColor rgb="FFDCEAF2"/>
        </x:patternFill>
      </x:fill>
    </x:dxf>
    <x:dxf>
      <x:font>
        <x:b/>
        <x:color rgb="FF8A5B00"/>
      </x:font>
      <x:fill>
        <x:patternFill patternType="solid">
          <x:bgColor rgb="FFFFF0CC"/>
        </x:patternFill>
      </x:fill>
    </x:dxf>
    <x:dxf>
      <x:font>
        <x:b/>
        <x:color rgb="FF8A5B00"/>
      </x:font>
      <x:fill>
        <x:patternFill patternType="solid">
          <x:bgColor rgb="FFFFF0CC"/>
        </x:patternFill>
      </x:fill>
    </x:dxf>
    <x:dxf>
      <x:font>
        <x:b/>
        <x:color rgb="FF8A5B00"/>
      </x:font>
      <x:fill>
        <x:patternFill patternType="solid">
          <x:bgColor rgb="FFFFF0CC"/>
        </x:patternFill>
      </x:fill>
    </x:dxf>
    <x:dxf>
      <x:font>
        <x:b/>
        <x:color rgb="FFA63D40"/>
      </x:font>
      <x:fill>
        <x:patternFill patternType="solid">
          <x:bgColor rgb="FFFBE3E4"/>
        </x:patternFill>
      </x:fill>
    </x:dxf>
    <x:dxf>
      <x:font>
        <x:b/>
        <x:color rgb="FF8A5B00"/>
      </x:font>
      <x:fill>
        <x:patternFill patternType="solid">
          <x:bgColor rgb="FFFFF0CC"/>
        </x:patternFill>
      </x:fill>
    </x:dxf>
    <x:dxf>
      <x:font>
        <x:color rgb="FF215B46"/>
      </x:font>
      <x:fill>
        <x:patternFill patternType="solid">
          <x:bgColor rgb="FFDDEFE7"/>
        </x:patternFill>
      </x:fill>
    </x:dxf>
    <x:dxf>
      <x:font>
        <x:b/>
        <x:color rgb="FFA63D40"/>
      </x:font>
      <x:fill>
        <x:patternFill patternType="solid">
          <x:bgColor rgb="FFFBE3E4"/>
        </x:patternFill>
      </x:fill>
    </x:dxf>
    <x:dxf>
      <x:font>
        <x:b/>
        <x:color rgb="FF215B46"/>
      </x:font>
      <x:fill>
        <x:patternFill patternType="solid">
          <x:bgColor rgb="FFDDEFE7"/>
        </x:patternFill>
      </x:fill>
    </x:dxf>
    <x:dxf>
      <x:font>
        <x:b/>
        <x:color rgb="FF8A5B00"/>
      </x:font>
      <x:fill>
        <x:patternFill patternType="solid">
          <x:bgColor rgb="FFFFF0CC"/>
        </x:patternFill>
      </x:fill>
    </x:dxf>
    <x:dxf>
      <x:font>
        <x:b/>
        <x:color rgb="FFA63D40"/>
      </x:font>
      <x:fill>
        <x:patternFill patternType="solid">
          <x:bgColor rgb="FFFBE3E4"/>
        </x:patternFill>
      </x:fill>
    </x:dxf>
    <x:dxf>
      <x:font>
        <x:b/>
        <x:color rgb="FFA63D40"/>
      </x:font>
      <x:fill>
        <x:patternFill patternType="solid">
          <x:bgColor rgb="FFFBE3E4"/>
        </x:patternFill>
      </x:fill>
    </x:dxf>
    <x:dxf>
      <x:font>
        <x:b/>
        <x:color rgb="FF2E5E78"/>
      </x:font>
      <x:fill>
        <x:patternFill patternType="solid">
          <x:bgColor rgb="FFDCEAF2"/>
        </x:patternFill>
      </x:fill>
    </x:dxf>
    <x:dxf>
      <x:font>
        <x:b/>
        <x:color rgb="FF8A5B00"/>
      </x:font>
      <x:fill>
        <x:patternFill patternType="solid">
          <x:bgColor rgb="FFFFF0CC"/>
        </x:patternFill>
      </x:fill>
    </x:dxf>
    <x:dxf>
      <x:font>
        <x:b/>
        <x:color rgb="FF8A5B00"/>
      </x:font>
      <x:fill>
        <x:patternFill patternType="solid">
          <x:bgColor rgb="FFFFF0CC"/>
        </x:patternFill>
      </x:fill>
    </x:dxf>
    <x:dxf>
      <x:font>
        <x:b/>
        <x:color rgb="FF8A5B00"/>
      </x:font>
      <x:fill>
        <x:patternFill patternType="solid">
          <x:bgColor rgb="FFFFF0CC"/>
        </x:patternFill>
      </x:fill>
    </x:dxf>
    <x:dxf>
      <x:font>
        <x:b/>
        <x:color rgb="FFA63D40"/>
      </x:font>
      <x:fill>
        <x:patternFill patternType="solid">
          <x:bgColor rgb="FFFBE3E4"/>
        </x:patternFill>
      </x:fill>
    </x:dxf>
    <x:dxf>
      <x:font>
        <x:b/>
        <x:color rgb="FF8A5B00"/>
      </x:font>
      <x:fill>
        <x:patternFill patternType="solid">
          <x:bgColor rgb="FFFFF0CC"/>
        </x:patternFill>
      </x:fill>
    </x:dxf>
    <x:dxf>
      <x:font>
        <x:color rgb="FF215B46"/>
      </x:font>
      <x:fill>
        <x:patternFill patternType="solid">
          <x:bgColor rgb="FFDDEFE7"/>
        </x:patternFill>
      </x:fill>
    </x:dxf>
    <x:dxf>
      <x:font>
        <x:b/>
        <x:color rgb="FFA63D40"/>
      </x:font>
      <x:fill>
        <x:patternFill patternType="solid">
          <x:bgColor rgb="FFFBE3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80602b6724309" /><Relationship Type="http://schemas.openxmlformats.org/officeDocument/2006/relationships/theme" Target="/xl/theme/theme1.xml" Id="R045b767f110846de" /><Relationship Type="http://schemas.openxmlformats.org/officeDocument/2006/relationships/sharedStrings" Target="/xl/sharedStrings.xml" Id="R84853dbc72924d60" /><Relationship Type="http://schemas.openxmlformats.org/officeDocument/2006/relationships/worksheet" Target="/xl/worksheets/sheet1.xml" Id="Rb2c6e9f8121e4467" /><Relationship Type="http://schemas.openxmlformats.org/officeDocument/2006/relationships/worksheet" Target="/xl/worksheets/sheet2.xml" Id="Rd3b37e63353e44dd" /><Relationship Type="http://schemas.openxmlformats.org/officeDocument/2006/relationships/worksheet" Target="/xl/worksheets/sheet3.xml" Id="R579d0f07617448d8" /></Relationships>
</file>

<file path=xl/tables/table1.xml><?xml version="1.0" encoding="utf-8"?>
<x:table xmlns:x="http://schemas.openxmlformats.org/spreadsheetml/2006/main" id="1" name="ProcurementPlanTable" displayName="ProcurementPlanTable" ref="A8:Z108" headerRowCount="1" totalsRowCount="0" totalsRowShown="0">
  <x:autoFilter ref="A8:Z108"/>
  <x:tableColumns count="26">
    <x:tableColumn id="1" name="Package ID"/>
    <x:tableColumn id="2" name="Category"/>
    <x:tableColumn id="3" name="Package / Scope"/>
    <x:tableColumn id="4" name="BOQ / Spec Ref"/>
    <x:tableColumn id="5" name="Procurement Method"/>
    <x:tableColumn id="6" name="Package Owner"/>
    <x:tableColumn id="7" name="Technical Approver"/>
    <x:tableColumn id="8" name="Supplier / Bidder"/>
    <x:tableColumn id="9" name="Required On Site"/>
    <x:tableColumn id="10" name="Tender Days"/>
    <x:tableColumn id="11" name="Approval Days"/>
    <x:tableColumn id="12" name="Production Days"/>
    <x:tableColumn id="13" name="Inspection &amp; Packing Days"/>
    <x:tableColumn id="14" name="Shipping &amp; Delivery Days"/>
    <x:tableColumn id="15" name="Buffer Days"/>
    <x:tableColumn id="16" name="Latest RFQ Date"/>
    <x:tableColumn id="17" name="Latest PO Date"/>
    <x:tableColumn id="18" name="Planned PO Date"/>
    <x:tableColumn id="19" name="Forecast Delivery"/>
    <x:tableColumn id="20" name="Variance Days"/>
    <x:tableColumn id="21" name="Schedule Status"/>
    <x:tableColumn id="22" name="Package Status"/>
    <x:tableColumn id="23" name="Risk Level"/>
    <x:tableColumn id="24" name="Next Action"/>
    <x:tableColumn id="25" name="Action Due"/>
    <x:tableColumn id="26" name="Dependencies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edExampleTable" displayName="WorkedExampleTable" ref="A8:Z38" headerRowCount="1" totalsRowCount="0" totalsRowShown="0">
  <x:autoFilter ref="A8:Z38"/>
  <x:tableColumns count="26">
    <x:tableColumn id="1" name="Package ID"/>
    <x:tableColumn id="2" name="Category"/>
    <x:tableColumn id="3" name="Package / Scope"/>
    <x:tableColumn id="4" name="BOQ / Spec Ref"/>
    <x:tableColumn id="5" name="Procurement Method"/>
    <x:tableColumn id="6" name="Package Owner"/>
    <x:tableColumn id="7" name="Technical Approver"/>
    <x:tableColumn id="8" name="Supplier / Bidder"/>
    <x:tableColumn id="9" name="Required On Site"/>
    <x:tableColumn id="10" name="Tender Days"/>
    <x:tableColumn id="11" name="Approval Days"/>
    <x:tableColumn id="12" name="Production Days"/>
    <x:tableColumn id="13" name="Inspection &amp; Packing Days"/>
    <x:tableColumn id="14" name="Shipping &amp; Delivery Days"/>
    <x:tableColumn id="15" name="Buffer Days"/>
    <x:tableColumn id="16" name="Latest RFQ Date"/>
    <x:tableColumn id="17" name="Latest PO Date"/>
    <x:tableColumn id="18" name="Planned PO Date"/>
    <x:tableColumn id="19" name="Forecast Delivery"/>
    <x:tableColumn id="20" name="Variance Days"/>
    <x:tableColumn id="21" name="Schedule Status"/>
    <x:tableColumn id="22" name="Package Status"/>
    <x:tableColumn id="23" name="Risk Level"/>
    <x:tableColumn id="24" name="Next Action"/>
    <x:tableColumn id="25" name="Action Due"/>
    <x:tableColumn id="26" name="Dependencies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701bdc461f64be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a2aff5f8c1d437e" /></Relationships>
</file>

<file path=xl/worksheets/sheet1.xml><?xml version="1.0" encoding="utf-8"?>
<x:worksheet xmlns:x="http://schemas.openxmlformats.org/spreadsheetml/2006/main">
  <x:sheetPr>
    <x:tabColor rgb="FF171C24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9.5600004196167" hidden="0" customWidth="1"/>
    <x:col min="2" max="2" width="12.220000267028809" hidden="0" customWidth="1"/>
    <x:col min="3" max="3" width="24.440000534057617" hidden="0" customWidth="1"/>
    <x:col min="4" max="4" width="14.4399995803833" hidden="0" customWidth="1"/>
    <x:col min="5" max="5" width="15" hidden="0" customWidth="1"/>
    <x:col min="6" max="6" width="13.329999923706055" hidden="0" customWidth="1"/>
    <x:col min="7" max="7" width="13.890000343322754" hidden="0" customWidth="1"/>
    <x:col min="8" max="8" width="15" hidden="0" customWidth="1"/>
    <x:col min="9" max="9" width="11.5600004196167" hidden="0" customWidth="1"/>
    <x:col min="10" max="10" width="9.109999656677246" hidden="0" customWidth="1"/>
    <x:col min="11" max="11" width="9.779999732971191" hidden="0" customWidth="1"/>
    <x:col min="12" max="12" width="10.220000267028809" hidden="0" customWidth="1"/>
    <x:col min="13" max="13" width="13.109999656677246" hidden="0" customWidth="1"/>
    <x:col min="14" max="14" width="13.109999656677246" hidden="0" customWidth="1"/>
    <x:col min="15" max="15" width="8.670000076293945" hidden="0" customWidth="1"/>
    <x:col min="16" max="16" width="11.5600004196167" hidden="0" customWidth="1"/>
    <x:col min="17" max="17" width="11.5600004196167" hidden="0" customWidth="1"/>
    <x:col min="18" max="18" width="11.5600004196167" hidden="0" customWidth="1"/>
    <x:col min="19" max="19" width="11.5600004196167" hidden="0" customWidth="1"/>
    <x:col min="20" max="20" width="9.779999732971191" hidden="0" customWidth="1"/>
    <x:col min="21" max="21" width="12.4399995803833" hidden="0" customWidth="1"/>
    <x:col min="22" max="22" width="13.329999923706055" hidden="0" customWidth="1"/>
    <x:col min="23" max="23" width="9.779999732971191" hidden="0" customWidth="1"/>
    <x:col min="24" max="24" width="23.329999923706055" hidden="0" customWidth="1"/>
    <x:col min="25" max="25" width="11.5600004196167" hidden="0" customWidth="1"/>
    <x:col min="26" max="26" width="27.219999313354492" hidden="0" customWidth="1"/>
  </x:cols>
  <x:sheetData>
    <x:row r="2">
      <x:c r="A2" s="1" t="str">
        <x:v>Construction Procurement Plan Template</x:v>
      </x:c>
    </x:row>
    <x:row r="3">
      <x:c r="A3" s="2" t="str">
        <x:v>Blank 100-row package register • Replace all input cells with project-controlled information</x:v>
      </x:c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</x:row>
    <x:row r="5">
      <x:c r="A5" s="12" t="str">
        <x:v>Packages</x:v>
      </x:c>
      <x:c r="B5" s="13" t="n">
        <x:f>COUNTA($A$9:$A$108)</x:f>
        <x:v>0</x:v>
      </x:c>
      <x:c r="D5" s="12" t="str">
        <x:v>Schedule Alerts</x:v>
      </x:c>
      <x:c r="E5" s="13" t="n">
        <x:f>COUNTIF($U$9:$U$108,"PO Overdue")+COUNTIF($U$9:$U$108,"At Risk")+COUNTIF($U$9:$U$108,"Late")</x:f>
        <x:v>0</x:v>
      </x:c>
      <x:c r="G5" s="12" t="str">
        <x:v>High / Critical</x:v>
      </x:c>
      <x:c r="H5" s="13" t="n">
        <x:f>COUNTIF($W$9:$W$108,"High")+COUNTIF($W$9:$W$108,"Critical")</x:f>
        <x:v>0</x:v>
      </x:c>
      <x:c r="J5" s="12" t="str">
        <x:v>Overdue</x:v>
      </x:c>
      <x:c r="K5" s="13" t="n">
        <x:f>COUNTIFS($Y$9:$Y$108,"&lt;"&amp;TODAY(),$Y$9:$Y$108,"&lt;&gt;",$V$9:$V$108,"&lt;&gt;Closed")</x:f>
        <x:v>0</x:v>
      </x:c>
      <x:c r="M5" s="12" t="str">
        <x:v>ROS ≤ 30d</x:v>
      </x:c>
      <x:c r="N5" s="13" t="n">
        <x:f>COUNTIFS($I$9:$I$108,"&gt;="&amp;TODAY(),$I$9:$I$108,"&lt;="&amp;TODAY()+30)</x:f>
        <x:v>0</x:v>
      </x:c>
    </x:row>
    <x:row r="7">
      <x:c r="A7" s="14" t="str">
        <x:v>Inputs are white or amber; calculated fields are gray. Calendar-day formulas are a planning aid and must be checked against the project calendar and confirmed lead-time triggers.</x:v>
      </x:c>
    </x:row>
    <x:row r="8" ht="31.5" customHeight="1">
      <x:c r="A8" s="27" t="str">
        <x:v>Package ID</x:v>
      </x:c>
      <x:c r="B8" s="28" t="str">
        <x:v>Category</x:v>
      </x:c>
      <x:c r="C8" s="28" t="str">
        <x:v>Package / Scope</x:v>
      </x:c>
      <x:c r="D8" s="28" t="str">
        <x:v>BOQ / Spec Ref</x:v>
      </x:c>
      <x:c r="E8" s="28" t="str">
        <x:v>Procurement Method</x:v>
      </x:c>
      <x:c r="F8" s="28" t="str">
        <x:v>Package Owner</x:v>
      </x:c>
      <x:c r="G8" s="28" t="str">
        <x:v>Technical Approver</x:v>
      </x:c>
      <x:c r="H8" s="28" t="str">
        <x:v>Supplier / Bidder</x:v>
      </x:c>
      <x:c r="I8" s="28" t="str">
        <x:v>Required On Site</x:v>
      </x:c>
      <x:c r="J8" s="28" t="str">
        <x:v>Tender Days</x:v>
      </x:c>
      <x:c r="K8" s="28" t="str">
        <x:v>Approval Days</x:v>
      </x:c>
      <x:c r="L8" s="28" t="str">
        <x:v>Production Days</x:v>
      </x:c>
      <x:c r="M8" s="28" t="str">
        <x:v>Inspection &amp; Packing Days</x:v>
      </x:c>
      <x:c r="N8" s="28" t="str">
        <x:v>Shipping &amp; Delivery Days</x:v>
      </x:c>
      <x:c r="O8" s="28" t="str">
        <x:v>Buffer Days</x:v>
      </x:c>
      <x:c r="P8" s="28" t="str">
        <x:v>Latest RFQ Date</x:v>
      </x:c>
      <x:c r="Q8" s="28" t="str">
        <x:v>Latest PO Date</x:v>
      </x:c>
      <x:c r="R8" s="28" t="str">
        <x:v>Planned PO Date</x:v>
      </x:c>
      <x:c r="S8" s="28" t="str">
        <x:v>Forecast Delivery</x:v>
      </x:c>
      <x:c r="T8" s="28" t="str">
        <x:v>Variance Days</x:v>
      </x:c>
      <x:c r="U8" s="28" t="str">
        <x:v>Schedule Status</x:v>
      </x:c>
      <x:c r="V8" s="28" t="str">
        <x:v>Package Status</x:v>
      </x:c>
      <x:c r="W8" s="28" t="str">
        <x:v>Risk Level</x:v>
      </x:c>
      <x:c r="X8" s="28" t="str">
        <x:v>Next Action</x:v>
      </x:c>
      <x:c r="Y8" s="28" t="str">
        <x:v>Action Due</x:v>
      </x:c>
      <x:c r="Z8" s="29" t="str">
        <x:v>Dependencies / Notes</x:v>
      </x:c>
    </x:row>
    <x:row r="9" ht="21" customHeight="1">
      <x:c r="A9" s="32"/>
      <x:c r="B9" s="32"/>
      <x:c r="C9" s="33"/>
      <x:c r="D9" s="32"/>
      <x:c r="E9" s="32"/>
      <x:c r="F9" s="32"/>
      <x:c r="G9" s="32"/>
      <x:c r="H9" s="32"/>
      <x:c r="I9" s="36"/>
      <x:c r="J9" s="40"/>
      <x:c r="K9" s="40"/>
      <x:c r="L9" s="40"/>
      <x:c r="M9" s="40"/>
      <x:c r="N9" s="40"/>
      <x:c r="O9" s="40"/>
      <x:c r="P9" s="37" t="str">
        <x:f>IF($A9="","",IF(OR($I9="",SUM($J9:$O9)=0),"",$I9-SUM($J9:$O9)))</x:f>
      </x:c>
      <x:c r="Q9" s="37" t="str">
        <x:f>IF($A9="","",IF(OR($I9="",SUM($L9:$O9)=0),"",$I9-SUM($L9:$O9)))</x:f>
      </x:c>
      <x:c r="R9" s="38"/>
      <x:c r="S9" s="37" t="str">
        <x:f>IF($A9="","",IF($R9="","",$R9+SUM($L9:$N9)))</x:f>
      </x:c>
      <x:c r="T9" s="41" t="str">
        <x:f>IF($A9="","",IF(OR($S9="",$I9=""),"",$S9-$I9))</x:f>
      </x:c>
      <x:c r="U9" s="35" t="str">
        <x:f>IF($A9="","",IF($I9="","Needs Date",IF($Q9="","Add Lead Times",IF($R9="",IF(TODAY()&gt;$Q9,"PO Overdue","Not Ordered"),IF($S9="","Add Durations",IF($S9&gt;$I9,"Late",IF($S9&gt;=$I9-$O9,"At Risk","On Track")))))))</x:f>
      </x:c>
      <x:c r="V9" s="32"/>
      <x:c r="W9" s="32"/>
      <x:c r="X9" s="33"/>
      <x:c r="Y9" s="39"/>
      <x:c r="Z9" s="33"/>
    </x:row>
    <x:row r="10" ht="21" customHeight="1">
      <x:c r="A10" s="32"/>
      <x:c r="B10" s="32"/>
      <x:c r="C10" s="33"/>
      <x:c r="D10" s="32"/>
      <x:c r="E10" s="32"/>
      <x:c r="F10" s="32"/>
      <x:c r="G10" s="32"/>
      <x:c r="H10" s="32"/>
      <x:c r="I10" s="36"/>
      <x:c r="J10" s="40"/>
      <x:c r="K10" s="40"/>
      <x:c r="L10" s="40"/>
      <x:c r="M10" s="40"/>
      <x:c r="N10" s="40"/>
      <x:c r="O10" s="40"/>
      <x:c r="P10" s="37" t="str">
        <x:f>IF($A10="","",IF(OR($I10="",SUM($J10:$O10)=0),"",$I10-SUM($J10:$O10)))</x:f>
      </x:c>
      <x:c r="Q10" s="37" t="str">
        <x:f>IF($A10="","",IF(OR($I10="",SUM($L10:$O10)=0),"",$I10-SUM($L10:$O10)))</x:f>
      </x:c>
      <x:c r="R10" s="38"/>
      <x:c r="S10" s="37" t="str">
        <x:f>IF($A10="","",IF($R10="","",$R10+SUM($L10:$N10)))</x:f>
      </x:c>
      <x:c r="T10" s="41" t="str">
        <x:f>IF($A10="","",IF(OR($S10="",$I10=""),"",$S10-$I10))</x:f>
      </x:c>
      <x:c r="U10" s="35" t="str">
        <x:f>IF($A10="","",IF($I10="","Needs Date",IF($Q10="","Add Lead Times",IF($R10="",IF(TODAY()&gt;$Q10,"PO Overdue","Not Ordered"),IF($S10="","Add Durations",IF($S10&gt;$I10,"Late",IF($S10&gt;=$I10-$O10,"At Risk","On Track")))))))</x:f>
      </x:c>
      <x:c r="V10" s="32"/>
      <x:c r="W10" s="32"/>
      <x:c r="X10" s="33"/>
      <x:c r="Y10" s="39"/>
      <x:c r="Z10" s="33"/>
    </x:row>
    <x:row r="11" ht="21" customHeight="1">
      <x:c r="A11" s="32"/>
      <x:c r="B11" s="32"/>
      <x:c r="C11" s="33"/>
      <x:c r="D11" s="32"/>
      <x:c r="E11" s="32"/>
      <x:c r="F11" s="32"/>
      <x:c r="G11" s="32"/>
      <x:c r="H11" s="32"/>
      <x:c r="I11" s="36"/>
      <x:c r="J11" s="40"/>
      <x:c r="K11" s="40"/>
      <x:c r="L11" s="40"/>
      <x:c r="M11" s="40"/>
      <x:c r="N11" s="40"/>
      <x:c r="O11" s="40"/>
      <x:c r="P11" s="37" t="str">
        <x:f>IF($A11="","",IF(OR($I11="",SUM($J11:$O11)=0),"",$I11-SUM($J11:$O11)))</x:f>
      </x:c>
      <x:c r="Q11" s="37" t="str">
        <x:f>IF($A11="","",IF(OR($I11="",SUM($L11:$O11)=0),"",$I11-SUM($L11:$O11)))</x:f>
      </x:c>
      <x:c r="R11" s="38"/>
      <x:c r="S11" s="37" t="str">
        <x:f>IF($A11="","",IF($R11="","",$R11+SUM($L11:$N11)))</x:f>
      </x:c>
      <x:c r="T11" s="41" t="str">
        <x:f>IF($A11="","",IF(OR($S11="",$I11=""),"",$S11-$I11))</x:f>
      </x:c>
      <x:c r="U11" s="35" t="str">
        <x:f>IF($A11="","",IF($I11="","Needs Date",IF($Q11="","Add Lead Times",IF($R11="",IF(TODAY()&gt;$Q11,"PO Overdue","Not Ordered"),IF($S11="","Add Durations",IF($S11&gt;$I11,"Late",IF($S11&gt;=$I11-$O11,"At Risk","On Track")))))))</x:f>
      </x:c>
      <x:c r="V11" s="32"/>
      <x:c r="W11" s="32"/>
      <x:c r="X11" s="33"/>
      <x:c r="Y11" s="39"/>
      <x:c r="Z11" s="33"/>
    </x:row>
    <x:row r="12" ht="21" customHeight="1">
      <x:c r="A12" s="32"/>
      <x:c r="B12" s="32"/>
      <x:c r="C12" s="33"/>
      <x:c r="D12" s="32"/>
      <x:c r="E12" s="32"/>
      <x:c r="F12" s="32"/>
      <x:c r="G12" s="32"/>
      <x:c r="H12" s="32"/>
      <x:c r="I12" s="36"/>
      <x:c r="J12" s="40"/>
      <x:c r="K12" s="40"/>
      <x:c r="L12" s="40"/>
      <x:c r="M12" s="40"/>
      <x:c r="N12" s="40"/>
      <x:c r="O12" s="40"/>
      <x:c r="P12" s="37" t="str">
        <x:f>IF($A12="","",IF(OR($I12="",SUM($J12:$O12)=0),"",$I12-SUM($J12:$O12)))</x:f>
      </x:c>
      <x:c r="Q12" s="37" t="str">
        <x:f>IF($A12="","",IF(OR($I12="",SUM($L12:$O12)=0),"",$I12-SUM($L12:$O12)))</x:f>
      </x:c>
      <x:c r="R12" s="38"/>
      <x:c r="S12" s="37" t="str">
        <x:f>IF($A12="","",IF($R12="","",$R12+SUM($L12:$N12)))</x:f>
      </x:c>
      <x:c r="T12" s="41" t="str">
        <x:f>IF($A12="","",IF(OR($S12="",$I12=""),"",$S12-$I12))</x:f>
      </x:c>
      <x:c r="U12" s="35" t="str">
        <x:f>IF($A12="","",IF($I12="","Needs Date",IF($Q12="","Add Lead Times",IF($R12="",IF(TODAY()&gt;$Q12,"PO Overdue","Not Ordered"),IF($S12="","Add Durations",IF($S12&gt;$I12,"Late",IF($S12&gt;=$I12-$O12,"At Risk","On Track")))))))</x:f>
      </x:c>
      <x:c r="V12" s="32"/>
      <x:c r="W12" s="32"/>
      <x:c r="X12" s="33"/>
      <x:c r="Y12" s="39"/>
      <x:c r="Z12" s="33"/>
    </x:row>
    <x:row r="13" ht="21" customHeight="1">
      <x:c r="A13" s="32"/>
      <x:c r="B13" s="32"/>
      <x:c r="C13" s="33"/>
      <x:c r="D13" s="32"/>
      <x:c r="E13" s="32"/>
      <x:c r="F13" s="32"/>
      <x:c r="G13" s="32"/>
      <x:c r="H13" s="32"/>
      <x:c r="I13" s="36"/>
      <x:c r="J13" s="40"/>
      <x:c r="K13" s="40"/>
      <x:c r="L13" s="40"/>
      <x:c r="M13" s="40"/>
      <x:c r="N13" s="40"/>
      <x:c r="O13" s="40"/>
      <x:c r="P13" s="37" t="str">
        <x:f>IF($A13="","",IF(OR($I13="",SUM($J13:$O13)=0),"",$I13-SUM($J13:$O13)))</x:f>
      </x:c>
      <x:c r="Q13" s="37" t="str">
        <x:f>IF($A13="","",IF(OR($I13="",SUM($L13:$O13)=0),"",$I13-SUM($L13:$O13)))</x:f>
      </x:c>
      <x:c r="R13" s="38"/>
      <x:c r="S13" s="37" t="str">
        <x:f>IF($A13="","",IF($R13="","",$R13+SUM($L13:$N13)))</x:f>
      </x:c>
      <x:c r="T13" s="41" t="str">
        <x:f>IF($A13="","",IF(OR($S13="",$I13=""),"",$S13-$I13))</x:f>
      </x:c>
      <x:c r="U13" s="35" t="str">
        <x:f>IF($A13="","",IF($I13="","Needs Date",IF($Q13="","Add Lead Times",IF($R13="",IF(TODAY()&gt;$Q13,"PO Overdue","Not Ordered"),IF($S13="","Add Durations",IF($S13&gt;$I13,"Late",IF($S13&gt;=$I13-$O13,"At Risk","On Track")))))))</x:f>
      </x:c>
      <x:c r="V13" s="32"/>
      <x:c r="W13" s="32"/>
      <x:c r="X13" s="33"/>
      <x:c r="Y13" s="39"/>
      <x:c r="Z13" s="33"/>
    </x:row>
    <x:row r="14" ht="21" customHeight="1">
      <x:c r="A14" s="32"/>
      <x:c r="B14" s="32"/>
      <x:c r="C14" s="33"/>
      <x:c r="D14" s="32"/>
      <x:c r="E14" s="32"/>
      <x:c r="F14" s="32"/>
      <x:c r="G14" s="32"/>
      <x:c r="H14" s="32"/>
      <x:c r="I14" s="36"/>
      <x:c r="J14" s="40"/>
      <x:c r="K14" s="40"/>
      <x:c r="L14" s="40"/>
      <x:c r="M14" s="40"/>
      <x:c r="N14" s="40"/>
      <x:c r="O14" s="40"/>
      <x:c r="P14" s="37" t="str">
        <x:f>IF($A14="","",IF(OR($I14="",SUM($J14:$O14)=0),"",$I14-SUM($J14:$O14)))</x:f>
      </x:c>
      <x:c r="Q14" s="37" t="str">
        <x:f>IF($A14="","",IF(OR($I14="",SUM($L14:$O14)=0),"",$I14-SUM($L14:$O14)))</x:f>
      </x:c>
      <x:c r="R14" s="38"/>
      <x:c r="S14" s="37" t="str">
        <x:f>IF($A14="","",IF($R14="","",$R14+SUM($L14:$N14)))</x:f>
      </x:c>
      <x:c r="T14" s="41" t="str">
        <x:f>IF($A14="","",IF(OR($S14="",$I14=""),"",$S14-$I14))</x:f>
      </x:c>
      <x:c r="U14" s="35" t="str">
        <x:f>IF($A14="","",IF($I14="","Needs Date",IF($Q14="","Add Lead Times",IF($R14="",IF(TODAY()&gt;$Q14,"PO Overdue","Not Ordered"),IF($S14="","Add Durations",IF($S14&gt;$I14,"Late",IF($S14&gt;=$I14-$O14,"At Risk","On Track")))))))</x:f>
      </x:c>
      <x:c r="V14" s="32"/>
      <x:c r="W14" s="32"/>
      <x:c r="X14" s="33"/>
      <x:c r="Y14" s="39"/>
      <x:c r="Z14" s="33"/>
    </x:row>
    <x:row r="15" ht="21" customHeight="1">
      <x:c r="A15" s="32"/>
      <x:c r="B15" s="32"/>
      <x:c r="C15" s="33"/>
      <x:c r="D15" s="32"/>
      <x:c r="E15" s="32"/>
      <x:c r="F15" s="32"/>
      <x:c r="G15" s="32"/>
      <x:c r="H15" s="32"/>
      <x:c r="I15" s="36"/>
      <x:c r="J15" s="40"/>
      <x:c r="K15" s="40"/>
      <x:c r="L15" s="40"/>
      <x:c r="M15" s="40"/>
      <x:c r="N15" s="40"/>
      <x:c r="O15" s="40"/>
      <x:c r="P15" s="37" t="str">
        <x:f>IF($A15="","",IF(OR($I15="",SUM($J15:$O15)=0),"",$I15-SUM($J15:$O15)))</x:f>
      </x:c>
      <x:c r="Q15" s="37" t="str">
        <x:f>IF($A15="","",IF(OR($I15="",SUM($L15:$O15)=0),"",$I15-SUM($L15:$O15)))</x:f>
      </x:c>
      <x:c r="R15" s="38"/>
      <x:c r="S15" s="37" t="str">
        <x:f>IF($A15="","",IF($R15="","",$R15+SUM($L15:$N15)))</x:f>
      </x:c>
      <x:c r="T15" s="41" t="str">
        <x:f>IF($A15="","",IF(OR($S15="",$I15=""),"",$S15-$I15))</x:f>
      </x:c>
      <x:c r="U15" s="35" t="str">
        <x:f>IF($A15="","",IF($I15="","Needs Date",IF($Q15="","Add Lead Times",IF($R15="",IF(TODAY()&gt;$Q15,"PO Overdue","Not Ordered"),IF($S15="","Add Durations",IF($S15&gt;$I15,"Late",IF($S15&gt;=$I15-$O15,"At Risk","On Track")))))))</x:f>
      </x:c>
      <x:c r="V15" s="32"/>
      <x:c r="W15" s="32"/>
      <x:c r="X15" s="33"/>
      <x:c r="Y15" s="39"/>
      <x:c r="Z15" s="33"/>
    </x:row>
    <x:row r="16" ht="21" customHeight="1">
      <x:c r="A16" s="32"/>
      <x:c r="B16" s="32"/>
      <x:c r="C16" s="33"/>
      <x:c r="D16" s="32"/>
      <x:c r="E16" s="32"/>
      <x:c r="F16" s="32"/>
      <x:c r="G16" s="32"/>
      <x:c r="H16" s="32"/>
      <x:c r="I16" s="36"/>
      <x:c r="J16" s="40"/>
      <x:c r="K16" s="40"/>
      <x:c r="L16" s="40"/>
      <x:c r="M16" s="40"/>
      <x:c r="N16" s="40"/>
      <x:c r="O16" s="40"/>
      <x:c r="P16" s="37" t="str">
        <x:f>IF($A16="","",IF(OR($I16="",SUM($J16:$O16)=0),"",$I16-SUM($J16:$O16)))</x:f>
      </x:c>
      <x:c r="Q16" s="37" t="str">
        <x:f>IF($A16="","",IF(OR($I16="",SUM($L16:$O16)=0),"",$I16-SUM($L16:$O16)))</x:f>
      </x:c>
      <x:c r="R16" s="38"/>
      <x:c r="S16" s="37" t="str">
        <x:f>IF($A16="","",IF($R16="","",$R16+SUM($L16:$N16)))</x:f>
      </x:c>
      <x:c r="T16" s="41" t="str">
        <x:f>IF($A16="","",IF(OR($S16="",$I16=""),"",$S16-$I16))</x:f>
      </x:c>
      <x:c r="U16" s="35" t="str">
        <x:f>IF($A16="","",IF($I16="","Needs Date",IF($Q16="","Add Lead Times",IF($R16="",IF(TODAY()&gt;$Q16,"PO Overdue","Not Ordered"),IF($S16="","Add Durations",IF($S16&gt;$I16,"Late",IF($S16&gt;=$I16-$O16,"At Risk","On Track")))))))</x:f>
      </x:c>
      <x:c r="V16" s="32"/>
      <x:c r="W16" s="32"/>
      <x:c r="X16" s="33"/>
      <x:c r="Y16" s="39"/>
      <x:c r="Z16" s="33"/>
    </x:row>
    <x:row r="17" ht="21" customHeight="1">
      <x:c r="A17" s="32"/>
      <x:c r="B17" s="32"/>
      <x:c r="C17" s="33"/>
      <x:c r="D17" s="32"/>
      <x:c r="E17" s="32"/>
      <x:c r="F17" s="32"/>
      <x:c r="G17" s="32"/>
      <x:c r="H17" s="32"/>
      <x:c r="I17" s="36"/>
      <x:c r="J17" s="40"/>
      <x:c r="K17" s="40"/>
      <x:c r="L17" s="40"/>
      <x:c r="M17" s="40"/>
      <x:c r="N17" s="40"/>
      <x:c r="O17" s="40"/>
      <x:c r="P17" s="37" t="str">
        <x:f>IF($A17="","",IF(OR($I17="",SUM($J17:$O17)=0),"",$I17-SUM($J17:$O17)))</x:f>
      </x:c>
      <x:c r="Q17" s="37" t="str">
        <x:f>IF($A17="","",IF(OR($I17="",SUM($L17:$O17)=0),"",$I17-SUM($L17:$O17)))</x:f>
      </x:c>
      <x:c r="R17" s="38"/>
      <x:c r="S17" s="37" t="str">
        <x:f>IF($A17="","",IF($R17="","",$R17+SUM($L17:$N17)))</x:f>
      </x:c>
      <x:c r="T17" s="41" t="str">
        <x:f>IF($A17="","",IF(OR($S17="",$I17=""),"",$S17-$I17))</x:f>
      </x:c>
      <x:c r="U17" s="35" t="str">
        <x:f>IF($A17="","",IF($I17="","Needs Date",IF($Q17="","Add Lead Times",IF($R17="",IF(TODAY()&gt;$Q17,"PO Overdue","Not Ordered"),IF($S17="","Add Durations",IF($S17&gt;$I17,"Late",IF($S17&gt;=$I17-$O17,"At Risk","On Track")))))))</x:f>
      </x:c>
      <x:c r="V17" s="32"/>
      <x:c r="W17" s="32"/>
      <x:c r="X17" s="33"/>
      <x:c r="Y17" s="39"/>
      <x:c r="Z17" s="33"/>
    </x:row>
    <x:row r="18" ht="21" customHeight="1">
      <x:c r="A18" s="32"/>
      <x:c r="B18" s="32"/>
      <x:c r="C18" s="33"/>
      <x:c r="D18" s="32"/>
      <x:c r="E18" s="32"/>
      <x:c r="F18" s="32"/>
      <x:c r="G18" s="32"/>
      <x:c r="H18" s="32"/>
      <x:c r="I18" s="36"/>
      <x:c r="J18" s="40"/>
      <x:c r="K18" s="40"/>
      <x:c r="L18" s="40"/>
      <x:c r="M18" s="40"/>
      <x:c r="N18" s="40"/>
      <x:c r="O18" s="40"/>
      <x:c r="P18" s="37" t="str">
        <x:f>IF($A18="","",IF(OR($I18="",SUM($J18:$O18)=0),"",$I18-SUM($J18:$O18)))</x:f>
      </x:c>
      <x:c r="Q18" s="37" t="str">
        <x:f>IF($A18="","",IF(OR($I18="",SUM($L18:$O18)=0),"",$I18-SUM($L18:$O18)))</x:f>
      </x:c>
      <x:c r="R18" s="38"/>
      <x:c r="S18" s="37" t="str">
        <x:f>IF($A18="","",IF($R18="","",$R18+SUM($L18:$N18)))</x:f>
      </x:c>
      <x:c r="T18" s="41" t="str">
        <x:f>IF($A18="","",IF(OR($S18="",$I18=""),"",$S18-$I18))</x:f>
      </x:c>
      <x:c r="U18" s="35" t="str">
        <x:f>IF($A18="","",IF($I18="","Needs Date",IF($Q18="","Add Lead Times",IF($R18="",IF(TODAY()&gt;$Q18,"PO Overdue","Not Ordered"),IF($S18="","Add Durations",IF($S18&gt;$I18,"Late",IF($S18&gt;=$I18-$O18,"At Risk","On Track")))))))</x:f>
      </x:c>
      <x:c r="V18" s="32"/>
      <x:c r="W18" s="32"/>
      <x:c r="X18" s="33"/>
      <x:c r="Y18" s="39"/>
      <x:c r="Z18" s="33"/>
    </x:row>
    <x:row r="19" ht="21" customHeight="1">
      <x:c r="A19" s="32"/>
      <x:c r="B19" s="32"/>
      <x:c r="C19" s="33"/>
      <x:c r="D19" s="32"/>
      <x:c r="E19" s="32"/>
      <x:c r="F19" s="32"/>
      <x:c r="G19" s="32"/>
      <x:c r="H19" s="32"/>
      <x:c r="I19" s="36"/>
      <x:c r="J19" s="40"/>
      <x:c r="K19" s="40"/>
      <x:c r="L19" s="40"/>
      <x:c r="M19" s="40"/>
      <x:c r="N19" s="40"/>
      <x:c r="O19" s="40"/>
      <x:c r="P19" s="37" t="str">
        <x:f>IF($A19="","",IF(OR($I19="",SUM($J19:$O19)=0),"",$I19-SUM($J19:$O19)))</x:f>
      </x:c>
      <x:c r="Q19" s="37" t="str">
        <x:f>IF($A19="","",IF(OR($I19="",SUM($L19:$O19)=0),"",$I19-SUM($L19:$O19)))</x:f>
      </x:c>
      <x:c r="R19" s="38"/>
      <x:c r="S19" s="37" t="str">
        <x:f>IF($A19="","",IF($R19="","",$R19+SUM($L19:$N19)))</x:f>
      </x:c>
      <x:c r="T19" s="41" t="str">
        <x:f>IF($A19="","",IF(OR($S19="",$I19=""),"",$S19-$I19))</x:f>
      </x:c>
      <x:c r="U19" s="35" t="str">
        <x:f>IF($A19="","",IF($I19="","Needs Date",IF($Q19="","Add Lead Times",IF($R19="",IF(TODAY()&gt;$Q19,"PO Overdue","Not Ordered"),IF($S19="","Add Durations",IF($S19&gt;$I19,"Late",IF($S19&gt;=$I19-$O19,"At Risk","On Track")))))))</x:f>
      </x:c>
      <x:c r="V19" s="32"/>
      <x:c r="W19" s="32"/>
      <x:c r="X19" s="33"/>
      <x:c r="Y19" s="39"/>
      <x:c r="Z19" s="33"/>
    </x:row>
    <x:row r="20" ht="21" customHeight="1">
      <x:c r="A20" s="32"/>
      <x:c r="B20" s="32"/>
      <x:c r="C20" s="33"/>
      <x:c r="D20" s="32"/>
      <x:c r="E20" s="32"/>
      <x:c r="F20" s="32"/>
      <x:c r="G20" s="32"/>
      <x:c r="H20" s="32"/>
      <x:c r="I20" s="36"/>
      <x:c r="J20" s="40"/>
      <x:c r="K20" s="40"/>
      <x:c r="L20" s="40"/>
      <x:c r="M20" s="40"/>
      <x:c r="N20" s="40"/>
      <x:c r="O20" s="40"/>
      <x:c r="P20" s="37" t="str">
        <x:f>IF($A20="","",IF(OR($I20="",SUM($J20:$O20)=0),"",$I20-SUM($J20:$O20)))</x:f>
      </x:c>
      <x:c r="Q20" s="37" t="str">
        <x:f>IF($A20="","",IF(OR($I20="",SUM($L20:$O20)=0),"",$I20-SUM($L20:$O20)))</x:f>
      </x:c>
      <x:c r="R20" s="38"/>
      <x:c r="S20" s="37" t="str">
        <x:f>IF($A20="","",IF($R20="","",$R20+SUM($L20:$N20)))</x:f>
      </x:c>
      <x:c r="T20" s="41" t="str">
        <x:f>IF($A20="","",IF(OR($S20="",$I20=""),"",$S20-$I20))</x:f>
      </x:c>
      <x:c r="U20" s="35" t="str">
        <x:f>IF($A20="","",IF($I20="","Needs Date",IF($Q20="","Add Lead Times",IF($R20="",IF(TODAY()&gt;$Q20,"PO Overdue","Not Ordered"),IF($S20="","Add Durations",IF($S20&gt;$I20,"Late",IF($S20&gt;=$I20-$O20,"At Risk","On Track")))))))</x:f>
      </x:c>
      <x:c r="V20" s="32"/>
      <x:c r="W20" s="32"/>
      <x:c r="X20" s="33"/>
      <x:c r="Y20" s="39"/>
      <x:c r="Z20" s="33"/>
    </x:row>
    <x:row r="21" ht="21" customHeight="1">
      <x:c r="A21" s="32"/>
      <x:c r="B21" s="32"/>
      <x:c r="C21" s="33"/>
      <x:c r="D21" s="32"/>
      <x:c r="E21" s="32"/>
      <x:c r="F21" s="32"/>
      <x:c r="G21" s="32"/>
      <x:c r="H21" s="32"/>
      <x:c r="I21" s="36"/>
      <x:c r="J21" s="40"/>
      <x:c r="K21" s="40"/>
      <x:c r="L21" s="40"/>
      <x:c r="M21" s="40"/>
      <x:c r="N21" s="40"/>
      <x:c r="O21" s="40"/>
      <x:c r="P21" s="37" t="str">
        <x:f>IF($A21="","",IF(OR($I21="",SUM($J21:$O21)=0),"",$I21-SUM($J21:$O21)))</x:f>
      </x:c>
      <x:c r="Q21" s="37" t="str">
        <x:f>IF($A21="","",IF(OR($I21="",SUM($L21:$O21)=0),"",$I21-SUM($L21:$O21)))</x:f>
      </x:c>
      <x:c r="R21" s="38"/>
      <x:c r="S21" s="37" t="str">
        <x:f>IF($A21="","",IF($R21="","",$R21+SUM($L21:$N21)))</x:f>
      </x:c>
      <x:c r="T21" s="41" t="str">
        <x:f>IF($A21="","",IF(OR($S21="",$I21=""),"",$S21-$I21))</x:f>
      </x:c>
      <x:c r="U21" s="35" t="str">
        <x:f>IF($A21="","",IF($I21="","Needs Date",IF($Q21="","Add Lead Times",IF($R21="",IF(TODAY()&gt;$Q21,"PO Overdue","Not Ordered"),IF($S21="","Add Durations",IF($S21&gt;$I21,"Late",IF($S21&gt;=$I21-$O21,"At Risk","On Track")))))))</x:f>
      </x:c>
      <x:c r="V21" s="32"/>
      <x:c r="W21" s="32"/>
      <x:c r="X21" s="33"/>
      <x:c r="Y21" s="39"/>
      <x:c r="Z21" s="33"/>
    </x:row>
    <x:row r="22" ht="21" customHeight="1">
      <x:c r="A22" s="32"/>
      <x:c r="B22" s="32"/>
      <x:c r="C22" s="33"/>
      <x:c r="D22" s="32"/>
      <x:c r="E22" s="32"/>
      <x:c r="F22" s="32"/>
      <x:c r="G22" s="32"/>
      <x:c r="H22" s="32"/>
      <x:c r="I22" s="36"/>
      <x:c r="J22" s="40"/>
      <x:c r="K22" s="40"/>
      <x:c r="L22" s="40"/>
      <x:c r="M22" s="40"/>
      <x:c r="N22" s="40"/>
      <x:c r="O22" s="40"/>
      <x:c r="P22" s="37" t="str">
        <x:f>IF($A22="","",IF(OR($I22="",SUM($J22:$O22)=0),"",$I22-SUM($J22:$O22)))</x:f>
      </x:c>
      <x:c r="Q22" s="37" t="str">
        <x:f>IF($A22="","",IF(OR($I22="",SUM($L22:$O22)=0),"",$I22-SUM($L22:$O22)))</x:f>
      </x:c>
      <x:c r="R22" s="38"/>
      <x:c r="S22" s="37" t="str">
        <x:f>IF($A22="","",IF($R22="","",$R22+SUM($L22:$N22)))</x:f>
      </x:c>
      <x:c r="T22" s="41" t="str">
        <x:f>IF($A22="","",IF(OR($S22="",$I22=""),"",$S22-$I22))</x:f>
      </x:c>
      <x:c r="U22" s="35" t="str">
        <x:f>IF($A22="","",IF($I22="","Needs Date",IF($Q22="","Add Lead Times",IF($R22="",IF(TODAY()&gt;$Q22,"PO Overdue","Not Ordered"),IF($S22="","Add Durations",IF($S22&gt;$I22,"Late",IF($S22&gt;=$I22-$O22,"At Risk","On Track")))))))</x:f>
      </x:c>
      <x:c r="V22" s="32"/>
      <x:c r="W22" s="32"/>
      <x:c r="X22" s="33"/>
      <x:c r="Y22" s="39"/>
      <x:c r="Z22" s="33"/>
    </x:row>
    <x:row r="23" ht="21" customHeight="1">
      <x:c r="A23" s="32"/>
      <x:c r="B23" s="32"/>
      <x:c r="C23" s="33"/>
      <x:c r="D23" s="32"/>
      <x:c r="E23" s="32"/>
      <x:c r="F23" s="32"/>
      <x:c r="G23" s="32"/>
      <x:c r="H23" s="32"/>
      <x:c r="I23" s="36"/>
      <x:c r="J23" s="40"/>
      <x:c r="K23" s="40"/>
      <x:c r="L23" s="40"/>
      <x:c r="M23" s="40"/>
      <x:c r="N23" s="40"/>
      <x:c r="O23" s="40"/>
      <x:c r="P23" s="37" t="str">
        <x:f>IF($A23="","",IF(OR($I23="",SUM($J23:$O23)=0),"",$I23-SUM($J23:$O23)))</x:f>
      </x:c>
      <x:c r="Q23" s="37" t="str">
        <x:f>IF($A23="","",IF(OR($I23="",SUM($L23:$O23)=0),"",$I23-SUM($L23:$O23)))</x:f>
      </x:c>
      <x:c r="R23" s="38"/>
      <x:c r="S23" s="37" t="str">
        <x:f>IF($A23="","",IF($R23="","",$R23+SUM($L23:$N23)))</x:f>
      </x:c>
      <x:c r="T23" s="41" t="str">
        <x:f>IF($A23="","",IF(OR($S23="",$I23=""),"",$S23-$I23))</x:f>
      </x:c>
      <x:c r="U23" s="35" t="str">
        <x:f>IF($A23="","",IF($I23="","Needs Date",IF($Q23="","Add Lead Times",IF($R23="",IF(TODAY()&gt;$Q23,"PO Overdue","Not Ordered"),IF($S23="","Add Durations",IF($S23&gt;$I23,"Late",IF($S23&gt;=$I23-$O23,"At Risk","On Track")))))))</x:f>
      </x:c>
      <x:c r="V23" s="32"/>
      <x:c r="W23" s="32"/>
      <x:c r="X23" s="33"/>
      <x:c r="Y23" s="39"/>
      <x:c r="Z23" s="33"/>
    </x:row>
    <x:row r="24" ht="21" customHeight="1">
      <x:c r="A24" s="32"/>
      <x:c r="B24" s="32"/>
      <x:c r="C24" s="33"/>
      <x:c r="D24" s="32"/>
      <x:c r="E24" s="32"/>
      <x:c r="F24" s="32"/>
      <x:c r="G24" s="32"/>
      <x:c r="H24" s="32"/>
      <x:c r="I24" s="36"/>
      <x:c r="J24" s="40"/>
      <x:c r="K24" s="40"/>
      <x:c r="L24" s="40"/>
      <x:c r="M24" s="40"/>
      <x:c r="N24" s="40"/>
      <x:c r="O24" s="40"/>
      <x:c r="P24" s="37" t="str">
        <x:f>IF($A24="","",IF(OR($I24="",SUM($J24:$O24)=0),"",$I24-SUM($J24:$O24)))</x:f>
      </x:c>
      <x:c r="Q24" s="37" t="str">
        <x:f>IF($A24="","",IF(OR($I24="",SUM($L24:$O24)=0),"",$I24-SUM($L24:$O24)))</x:f>
      </x:c>
      <x:c r="R24" s="38"/>
      <x:c r="S24" s="37" t="str">
        <x:f>IF($A24="","",IF($R24="","",$R24+SUM($L24:$N24)))</x:f>
      </x:c>
      <x:c r="T24" s="41" t="str">
        <x:f>IF($A24="","",IF(OR($S24="",$I24=""),"",$S24-$I24))</x:f>
      </x:c>
      <x:c r="U24" s="35" t="str">
        <x:f>IF($A24="","",IF($I24="","Needs Date",IF($Q24="","Add Lead Times",IF($R24="",IF(TODAY()&gt;$Q24,"PO Overdue","Not Ordered"),IF($S24="","Add Durations",IF($S24&gt;$I24,"Late",IF($S24&gt;=$I24-$O24,"At Risk","On Track")))))))</x:f>
      </x:c>
      <x:c r="V24" s="32"/>
      <x:c r="W24" s="32"/>
      <x:c r="X24" s="33"/>
      <x:c r="Y24" s="39"/>
      <x:c r="Z24" s="33"/>
    </x:row>
    <x:row r="25" ht="21" customHeight="1">
      <x:c r="A25" s="32"/>
      <x:c r="B25" s="32"/>
      <x:c r="C25" s="33"/>
      <x:c r="D25" s="32"/>
      <x:c r="E25" s="32"/>
      <x:c r="F25" s="32"/>
      <x:c r="G25" s="32"/>
      <x:c r="H25" s="32"/>
      <x:c r="I25" s="36"/>
      <x:c r="J25" s="40"/>
      <x:c r="K25" s="40"/>
      <x:c r="L25" s="40"/>
      <x:c r="M25" s="40"/>
      <x:c r="N25" s="40"/>
      <x:c r="O25" s="40"/>
      <x:c r="P25" s="37" t="str">
        <x:f>IF($A25="","",IF(OR($I25="",SUM($J25:$O25)=0),"",$I25-SUM($J25:$O25)))</x:f>
      </x:c>
      <x:c r="Q25" s="37" t="str">
        <x:f>IF($A25="","",IF(OR($I25="",SUM($L25:$O25)=0),"",$I25-SUM($L25:$O25)))</x:f>
      </x:c>
      <x:c r="R25" s="38"/>
      <x:c r="S25" s="37" t="str">
        <x:f>IF($A25="","",IF($R25="","",$R25+SUM($L25:$N25)))</x:f>
      </x:c>
      <x:c r="T25" s="41" t="str">
        <x:f>IF($A25="","",IF(OR($S25="",$I25=""),"",$S25-$I25))</x:f>
      </x:c>
      <x:c r="U25" s="35" t="str">
        <x:f>IF($A25="","",IF($I25="","Needs Date",IF($Q25="","Add Lead Times",IF($R25="",IF(TODAY()&gt;$Q25,"PO Overdue","Not Ordered"),IF($S25="","Add Durations",IF($S25&gt;$I25,"Late",IF($S25&gt;=$I25-$O25,"At Risk","On Track")))))))</x:f>
      </x:c>
      <x:c r="V25" s="32"/>
      <x:c r="W25" s="32"/>
      <x:c r="X25" s="33"/>
      <x:c r="Y25" s="39"/>
      <x:c r="Z25" s="33"/>
    </x:row>
    <x:row r="26" ht="21" customHeight="1">
      <x:c r="A26" s="32"/>
      <x:c r="B26" s="32"/>
      <x:c r="C26" s="33"/>
      <x:c r="D26" s="32"/>
      <x:c r="E26" s="32"/>
      <x:c r="F26" s="32"/>
      <x:c r="G26" s="32"/>
      <x:c r="H26" s="32"/>
      <x:c r="I26" s="36"/>
      <x:c r="J26" s="40"/>
      <x:c r="K26" s="40"/>
      <x:c r="L26" s="40"/>
      <x:c r="M26" s="40"/>
      <x:c r="N26" s="40"/>
      <x:c r="O26" s="40"/>
      <x:c r="P26" s="37" t="str">
        <x:f>IF($A26="","",IF(OR($I26="",SUM($J26:$O26)=0),"",$I26-SUM($J26:$O26)))</x:f>
      </x:c>
      <x:c r="Q26" s="37" t="str">
        <x:f>IF($A26="","",IF(OR($I26="",SUM($L26:$O26)=0),"",$I26-SUM($L26:$O26)))</x:f>
      </x:c>
      <x:c r="R26" s="38"/>
      <x:c r="S26" s="37" t="str">
        <x:f>IF($A26="","",IF($R26="","",$R26+SUM($L26:$N26)))</x:f>
      </x:c>
      <x:c r="T26" s="41" t="str">
        <x:f>IF($A26="","",IF(OR($S26="",$I26=""),"",$S26-$I26))</x:f>
      </x:c>
      <x:c r="U26" s="35" t="str">
        <x:f>IF($A26="","",IF($I26="","Needs Date",IF($Q26="","Add Lead Times",IF($R26="",IF(TODAY()&gt;$Q26,"PO Overdue","Not Ordered"),IF($S26="","Add Durations",IF($S26&gt;$I26,"Late",IF($S26&gt;=$I26-$O26,"At Risk","On Track")))))))</x:f>
      </x:c>
      <x:c r="V26" s="32"/>
      <x:c r="W26" s="32"/>
      <x:c r="X26" s="33"/>
      <x:c r="Y26" s="39"/>
      <x:c r="Z26" s="33"/>
    </x:row>
    <x:row r="27" ht="21" customHeight="1">
      <x:c r="A27" s="32"/>
      <x:c r="B27" s="32"/>
      <x:c r="C27" s="33"/>
      <x:c r="D27" s="32"/>
      <x:c r="E27" s="32"/>
      <x:c r="F27" s="32"/>
      <x:c r="G27" s="32"/>
      <x:c r="H27" s="32"/>
      <x:c r="I27" s="36"/>
      <x:c r="J27" s="40"/>
      <x:c r="K27" s="40"/>
      <x:c r="L27" s="40"/>
      <x:c r="M27" s="40"/>
      <x:c r="N27" s="40"/>
      <x:c r="O27" s="40"/>
      <x:c r="P27" s="37" t="str">
        <x:f>IF($A27="","",IF(OR($I27="",SUM($J27:$O27)=0),"",$I27-SUM($J27:$O27)))</x:f>
      </x:c>
      <x:c r="Q27" s="37" t="str">
        <x:f>IF($A27="","",IF(OR($I27="",SUM($L27:$O27)=0),"",$I27-SUM($L27:$O27)))</x:f>
      </x:c>
      <x:c r="R27" s="38"/>
      <x:c r="S27" s="37" t="str">
        <x:f>IF($A27="","",IF($R27="","",$R27+SUM($L27:$N27)))</x:f>
      </x:c>
      <x:c r="T27" s="41" t="str">
        <x:f>IF($A27="","",IF(OR($S27="",$I27=""),"",$S27-$I27))</x:f>
      </x:c>
      <x:c r="U27" s="35" t="str">
        <x:f>IF($A27="","",IF($I27="","Needs Date",IF($Q27="","Add Lead Times",IF($R27="",IF(TODAY()&gt;$Q27,"PO Overdue","Not Ordered"),IF($S27="","Add Durations",IF($S27&gt;$I27,"Late",IF($S27&gt;=$I27-$O27,"At Risk","On Track")))))))</x:f>
      </x:c>
      <x:c r="V27" s="32"/>
      <x:c r="W27" s="32"/>
      <x:c r="X27" s="33"/>
      <x:c r="Y27" s="39"/>
      <x:c r="Z27" s="33"/>
    </x:row>
    <x:row r="28" ht="21" customHeight="1">
      <x:c r="A28" s="32"/>
      <x:c r="B28" s="32"/>
      <x:c r="C28" s="33"/>
      <x:c r="D28" s="32"/>
      <x:c r="E28" s="32"/>
      <x:c r="F28" s="32"/>
      <x:c r="G28" s="32"/>
      <x:c r="H28" s="32"/>
      <x:c r="I28" s="36"/>
      <x:c r="J28" s="40"/>
      <x:c r="K28" s="40"/>
      <x:c r="L28" s="40"/>
      <x:c r="M28" s="40"/>
      <x:c r="N28" s="40"/>
      <x:c r="O28" s="40"/>
      <x:c r="P28" s="37" t="str">
        <x:f>IF($A28="","",IF(OR($I28="",SUM($J28:$O28)=0),"",$I28-SUM($J28:$O28)))</x:f>
      </x:c>
      <x:c r="Q28" s="37" t="str">
        <x:f>IF($A28="","",IF(OR($I28="",SUM($L28:$O28)=0),"",$I28-SUM($L28:$O28)))</x:f>
      </x:c>
      <x:c r="R28" s="38"/>
      <x:c r="S28" s="37" t="str">
        <x:f>IF($A28="","",IF($R28="","",$R28+SUM($L28:$N28)))</x:f>
      </x:c>
      <x:c r="T28" s="41" t="str">
        <x:f>IF($A28="","",IF(OR($S28="",$I28=""),"",$S28-$I28))</x:f>
      </x:c>
      <x:c r="U28" s="35" t="str">
        <x:f>IF($A28="","",IF($I28="","Needs Date",IF($Q28="","Add Lead Times",IF($R28="",IF(TODAY()&gt;$Q28,"PO Overdue","Not Ordered"),IF($S28="","Add Durations",IF($S28&gt;$I28,"Late",IF($S28&gt;=$I28-$O28,"At Risk","On Track")))))))</x:f>
      </x:c>
      <x:c r="V28" s="32"/>
      <x:c r="W28" s="32"/>
      <x:c r="X28" s="33"/>
      <x:c r="Y28" s="39"/>
      <x:c r="Z28" s="33"/>
    </x:row>
    <x:row r="29" ht="21" customHeight="1">
      <x:c r="A29" s="32"/>
      <x:c r="B29" s="32"/>
      <x:c r="C29" s="33"/>
      <x:c r="D29" s="32"/>
      <x:c r="E29" s="32"/>
      <x:c r="F29" s="32"/>
      <x:c r="G29" s="32"/>
      <x:c r="H29" s="32"/>
      <x:c r="I29" s="36"/>
      <x:c r="J29" s="40"/>
      <x:c r="K29" s="40"/>
      <x:c r="L29" s="40"/>
      <x:c r="M29" s="40"/>
      <x:c r="N29" s="40"/>
      <x:c r="O29" s="40"/>
      <x:c r="P29" s="37" t="str">
        <x:f>IF($A29="","",IF(OR($I29="",SUM($J29:$O29)=0),"",$I29-SUM($J29:$O29)))</x:f>
      </x:c>
      <x:c r="Q29" s="37" t="str">
        <x:f>IF($A29="","",IF(OR($I29="",SUM($L29:$O29)=0),"",$I29-SUM($L29:$O29)))</x:f>
      </x:c>
      <x:c r="R29" s="38"/>
      <x:c r="S29" s="37" t="str">
        <x:f>IF($A29="","",IF($R29="","",$R29+SUM($L29:$N29)))</x:f>
      </x:c>
      <x:c r="T29" s="41" t="str">
        <x:f>IF($A29="","",IF(OR($S29="",$I29=""),"",$S29-$I29))</x:f>
      </x:c>
      <x:c r="U29" s="35" t="str">
        <x:f>IF($A29="","",IF($I29="","Needs Date",IF($Q29="","Add Lead Times",IF($R29="",IF(TODAY()&gt;$Q29,"PO Overdue","Not Ordered"),IF($S29="","Add Durations",IF($S29&gt;$I29,"Late",IF($S29&gt;=$I29-$O29,"At Risk","On Track")))))))</x:f>
      </x:c>
      <x:c r="V29" s="32"/>
      <x:c r="W29" s="32"/>
      <x:c r="X29" s="33"/>
      <x:c r="Y29" s="39"/>
      <x:c r="Z29" s="33"/>
    </x:row>
    <x:row r="30" ht="21" customHeight="1">
      <x:c r="A30" s="32"/>
      <x:c r="B30" s="32"/>
      <x:c r="C30" s="33"/>
      <x:c r="D30" s="32"/>
      <x:c r="E30" s="32"/>
      <x:c r="F30" s="32"/>
      <x:c r="G30" s="32"/>
      <x:c r="H30" s="32"/>
      <x:c r="I30" s="36"/>
      <x:c r="J30" s="40"/>
      <x:c r="K30" s="40"/>
      <x:c r="L30" s="40"/>
      <x:c r="M30" s="40"/>
      <x:c r="N30" s="40"/>
      <x:c r="O30" s="40"/>
      <x:c r="P30" s="37" t="str">
        <x:f>IF($A30="","",IF(OR($I30="",SUM($J30:$O30)=0),"",$I30-SUM($J30:$O30)))</x:f>
      </x:c>
      <x:c r="Q30" s="37" t="str">
        <x:f>IF($A30="","",IF(OR($I30="",SUM($L30:$O30)=0),"",$I30-SUM($L30:$O30)))</x:f>
      </x:c>
      <x:c r="R30" s="38"/>
      <x:c r="S30" s="37" t="str">
        <x:f>IF($A30="","",IF($R30="","",$R30+SUM($L30:$N30)))</x:f>
      </x:c>
      <x:c r="T30" s="41" t="str">
        <x:f>IF($A30="","",IF(OR($S30="",$I30=""),"",$S30-$I30))</x:f>
      </x:c>
      <x:c r="U30" s="35" t="str">
        <x:f>IF($A30="","",IF($I30="","Needs Date",IF($Q30="","Add Lead Times",IF($R30="",IF(TODAY()&gt;$Q30,"PO Overdue","Not Ordered"),IF($S30="","Add Durations",IF($S30&gt;$I30,"Late",IF($S30&gt;=$I30-$O30,"At Risk","On Track")))))))</x:f>
      </x:c>
      <x:c r="V30" s="32"/>
      <x:c r="W30" s="32"/>
      <x:c r="X30" s="33"/>
      <x:c r="Y30" s="39"/>
      <x:c r="Z30" s="33"/>
    </x:row>
    <x:row r="31" ht="21" customHeight="1">
      <x:c r="A31" s="32"/>
      <x:c r="B31" s="32"/>
      <x:c r="C31" s="33"/>
      <x:c r="D31" s="32"/>
      <x:c r="E31" s="32"/>
      <x:c r="F31" s="32"/>
      <x:c r="G31" s="32"/>
      <x:c r="H31" s="32"/>
      <x:c r="I31" s="36"/>
      <x:c r="J31" s="40"/>
      <x:c r="K31" s="40"/>
      <x:c r="L31" s="40"/>
      <x:c r="M31" s="40"/>
      <x:c r="N31" s="40"/>
      <x:c r="O31" s="40"/>
      <x:c r="P31" s="37" t="str">
        <x:f>IF($A31="","",IF(OR($I31="",SUM($J31:$O31)=0),"",$I31-SUM($J31:$O31)))</x:f>
      </x:c>
      <x:c r="Q31" s="37" t="str">
        <x:f>IF($A31="","",IF(OR($I31="",SUM($L31:$O31)=0),"",$I31-SUM($L31:$O31)))</x:f>
      </x:c>
      <x:c r="R31" s="38"/>
      <x:c r="S31" s="37" t="str">
        <x:f>IF($A31="","",IF($R31="","",$R31+SUM($L31:$N31)))</x:f>
      </x:c>
      <x:c r="T31" s="41" t="str">
        <x:f>IF($A31="","",IF(OR($S31="",$I31=""),"",$S31-$I31))</x:f>
      </x:c>
      <x:c r="U31" s="35" t="str">
        <x:f>IF($A31="","",IF($I31="","Needs Date",IF($Q31="","Add Lead Times",IF($R31="",IF(TODAY()&gt;$Q31,"PO Overdue","Not Ordered"),IF($S31="","Add Durations",IF($S31&gt;$I31,"Late",IF($S31&gt;=$I31-$O31,"At Risk","On Track")))))))</x:f>
      </x:c>
      <x:c r="V31" s="32"/>
      <x:c r="W31" s="32"/>
      <x:c r="X31" s="33"/>
      <x:c r="Y31" s="39"/>
      <x:c r="Z31" s="33"/>
    </x:row>
    <x:row r="32" ht="21" customHeight="1">
      <x:c r="A32" s="32"/>
      <x:c r="B32" s="32"/>
      <x:c r="C32" s="33"/>
      <x:c r="D32" s="32"/>
      <x:c r="E32" s="32"/>
      <x:c r="F32" s="32"/>
      <x:c r="G32" s="32"/>
      <x:c r="H32" s="32"/>
      <x:c r="I32" s="36"/>
      <x:c r="J32" s="40"/>
      <x:c r="K32" s="40"/>
      <x:c r="L32" s="40"/>
      <x:c r="M32" s="40"/>
      <x:c r="N32" s="40"/>
      <x:c r="O32" s="40"/>
      <x:c r="P32" s="37" t="str">
        <x:f>IF($A32="","",IF(OR($I32="",SUM($J32:$O32)=0),"",$I32-SUM($J32:$O32)))</x:f>
      </x:c>
      <x:c r="Q32" s="37" t="str">
        <x:f>IF($A32="","",IF(OR($I32="",SUM($L32:$O32)=0),"",$I32-SUM($L32:$O32)))</x:f>
      </x:c>
      <x:c r="R32" s="38"/>
      <x:c r="S32" s="37" t="str">
        <x:f>IF($A32="","",IF($R32="","",$R32+SUM($L32:$N32)))</x:f>
      </x:c>
      <x:c r="T32" s="41" t="str">
        <x:f>IF($A32="","",IF(OR($S32="",$I32=""),"",$S32-$I32))</x:f>
      </x:c>
      <x:c r="U32" s="35" t="str">
        <x:f>IF($A32="","",IF($I32="","Needs Date",IF($Q32="","Add Lead Times",IF($R32="",IF(TODAY()&gt;$Q32,"PO Overdue","Not Ordered"),IF($S32="","Add Durations",IF($S32&gt;$I32,"Late",IF($S32&gt;=$I32-$O32,"At Risk","On Track")))))))</x:f>
      </x:c>
      <x:c r="V32" s="32"/>
      <x:c r="W32" s="32"/>
      <x:c r="X32" s="33"/>
      <x:c r="Y32" s="39"/>
      <x:c r="Z32" s="33"/>
    </x:row>
    <x:row r="33" ht="21" customHeight="1">
      <x:c r="A33" s="32"/>
      <x:c r="B33" s="32"/>
      <x:c r="C33" s="33"/>
      <x:c r="D33" s="32"/>
      <x:c r="E33" s="32"/>
      <x:c r="F33" s="32"/>
      <x:c r="G33" s="32"/>
      <x:c r="H33" s="32"/>
      <x:c r="I33" s="36"/>
      <x:c r="J33" s="40"/>
      <x:c r="K33" s="40"/>
      <x:c r="L33" s="40"/>
      <x:c r="M33" s="40"/>
      <x:c r="N33" s="40"/>
      <x:c r="O33" s="40"/>
      <x:c r="P33" s="37" t="str">
        <x:f>IF($A33="","",IF(OR($I33="",SUM($J33:$O33)=0),"",$I33-SUM($J33:$O33)))</x:f>
      </x:c>
      <x:c r="Q33" s="37" t="str">
        <x:f>IF($A33="","",IF(OR($I33="",SUM($L33:$O33)=0),"",$I33-SUM($L33:$O33)))</x:f>
      </x:c>
      <x:c r="R33" s="38"/>
      <x:c r="S33" s="37" t="str">
        <x:f>IF($A33="","",IF($R33="","",$R33+SUM($L33:$N33)))</x:f>
      </x:c>
      <x:c r="T33" s="41" t="str">
        <x:f>IF($A33="","",IF(OR($S33="",$I33=""),"",$S33-$I33))</x:f>
      </x:c>
      <x:c r="U33" s="35" t="str">
        <x:f>IF($A33="","",IF($I33="","Needs Date",IF($Q33="","Add Lead Times",IF($R33="",IF(TODAY()&gt;$Q33,"PO Overdue","Not Ordered"),IF($S33="","Add Durations",IF($S33&gt;$I33,"Late",IF($S33&gt;=$I33-$O33,"At Risk","On Track")))))))</x:f>
      </x:c>
      <x:c r="V33" s="32"/>
      <x:c r="W33" s="32"/>
      <x:c r="X33" s="33"/>
      <x:c r="Y33" s="39"/>
      <x:c r="Z33" s="33"/>
    </x:row>
    <x:row r="34" ht="21" customHeight="1">
      <x:c r="A34" s="32"/>
      <x:c r="B34" s="32"/>
      <x:c r="C34" s="33"/>
      <x:c r="D34" s="32"/>
      <x:c r="E34" s="32"/>
      <x:c r="F34" s="32"/>
      <x:c r="G34" s="32"/>
      <x:c r="H34" s="32"/>
      <x:c r="I34" s="36"/>
      <x:c r="J34" s="40"/>
      <x:c r="K34" s="40"/>
      <x:c r="L34" s="40"/>
      <x:c r="M34" s="40"/>
      <x:c r="N34" s="40"/>
      <x:c r="O34" s="40"/>
      <x:c r="P34" s="37" t="str">
        <x:f>IF($A34="","",IF(OR($I34="",SUM($J34:$O34)=0),"",$I34-SUM($J34:$O34)))</x:f>
      </x:c>
      <x:c r="Q34" s="37" t="str">
        <x:f>IF($A34="","",IF(OR($I34="",SUM($L34:$O34)=0),"",$I34-SUM($L34:$O34)))</x:f>
      </x:c>
      <x:c r="R34" s="38"/>
      <x:c r="S34" s="37" t="str">
        <x:f>IF($A34="","",IF($R34="","",$R34+SUM($L34:$N34)))</x:f>
      </x:c>
      <x:c r="T34" s="41" t="str">
        <x:f>IF($A34="","",IF(OR($S34="",$I34=""),"",$S34-$I34))</x:f>
      </x:c>
      <x:c r="U34" s="35" t="str">
        <x:f>IF($A34="","",IF($I34="","Needs Date",IF($Q34="","Add Lead Times",IF($R34="",IF(TODAY()&gt;$Q34,"PO Overdue","Not Ordered"),IF($S34="","Add Durations",IF($S34&gt;$I34,"Late",IF($S34&gt;=$I34-$O34,"At Risk","On Track")))))))</x:f>
      </x:c>
      <x:c r="V34" s="32"/>
      <x:c r="W34" s="32"/>
      <x:c r="X34" s="33"/>
      <x:c r="Y34" s="39"/>
      <x:c r="Z34" s="33"/>
    </x:row>
    <x:row r="35" ht="21" customHeight="1">
      <x:c r="A35" s="32"/>
      <x:c r="B35" s="32"/>
      <x:c r="C35" s="33"/>
      <x:c r="D35" s="32"/>
      <x:c r="E35" s="32"/>
      <x:c r="F35" s="32"/>
      <x:c r="G35" s="32"/>
      <x:c r="H35" s="32"/>
      <x:c r="I35" s="36"/>
      <x:c r="J35" s="40"/>
      <x:c r="K35" s="40"/>
      <x:c r="L35" s="40"/>
      <x:c r="M35" s="40"/>
      <x:c r="N35" s="40"/>
      <x:c r="O35" s="40"/>
      <x:c r="P35" s="37" t="str">
        <x:f>IF($A35="","",IF(OR($I35="",SUM($J35:$O35)=0),"",$I35-SUM($J35:$O35)))</x:f>
      </x:c>
      <x:c r="Q35" s="37" t="str">
        <x:f>IF($A35="","",IF(OR($I35="",SUM($L35:$O35)=0),"",$I35-SUM($L35:$O35)))</x:f>
      </x:c>
      <x:c r="R35" s="38"/>
      <x:c r="S35" s="37" t="str">
        <x:f>IF($A35="","",IF($R35="","",$R35+SUM($L35:$N35)))</x:f>
      </x:c>
      <x:c r="T35" s="41" t="str">
        <x:f>IF($A35="","",IF(OR($S35="",$I35=""),"",$S35-$I35))</x:f>
      </x:c>
      <x:c r="U35" s="35" t="str">
        <x:f>IF($A35="","",IF($I35="","Needs Date",IF($Q35="","Add Lead Times",IF($R35="",IF(TODAY()&gt;$Q35,"PO Overdue","Not Ordered"),IF($S35="","Add Durations",IF($S35&gt;$I35,"Late",IF($S35&gt;=$I35-$O35,"At Risk","On Track")))))))</x:f>
      </x:c>
      <x:c r="V35" s="32"/>
      <x:c r="W35" s="32"/>
      <x:c r="X35" s="33"/>
      <x:c r="Y35" s="39"/>
      <x:c r="Z35" s="33"/>
    </x:row>
    <x:row r="36" ht="21" customHeight="1">
      <x:c r="A36" s="32"/>
      <x:c r="B36" s="32"/>
      <x:c r="C36" s="33"/>
      <x:c r="D36" s="32"/>
      <x:c r="E36" s="32"/>
      <x:c r="F36" s="32"/>
      <x:c r="G36" s="32"/>
      <x:c r="H36" s="32"/>
      <x:c r="I36" s="36"/>
      <x:c r="J36" s="40"/>
      <x:c r="K36" s="40"/>
      <x:c r="L36" s="40"/>
      <x:c r="M36" s="40"/>
      <x:c r="N36" s="40"/>
      <x:c r="O36" s="40"/>
      <x:c r="P36" s="37" t="str">
        <x:f>IF($A36="","",IF(OR($I36="",SUM($J36:$O36)=0),"",$I36-SUM($J36:$O36)))</x:f>
      </x:c>
      <x:c r="Q36" s="37" t="str">
        <x:f>IF($A36="","",IF(OR($I36="",SUM($L36:$O36)=0),"",$I36-SUM($L36:$O36)))</x:f>
      </x:c>
      <x:c r="R36" s="38"/>
      <x:c r="S36" s="37" t="str">
        <x:f>IF($A36="","",IF($R36="","",$R36+SUM($L36:$N36)))</x:f>
      </x:c>
      <x:c r="T36" s="41" t="str">
        <x:f>IF($A36="","",IF(OR($S36="",$I36=""),"",$S36-$I36))</x:f>
      </x:c>
      <x:c r="U36" s="35" t="str">
        <x:f>IF($A36="","",IF($I36="","Needs Date",IF($Q36="","Add Lead Times",IF($R36="",IF(TODAY()&gt;$Q36,"PO Overdue","Not Ordered"),IF($S36="","Add Durations",IF($S36&gt;$I36,"Late",IF($S36&gt;=$I36-$O36,"At Risk","On Track")))))))</x:f>
      </x:c>
      <x:c r="V36" s="32"/>
      <x:c r="W36" s="32"/>
      <x:c r="X36" s="33"/>
      <x:c r="Y36" s="39"/>
      <x:c r="Z36" s="33"/>
    </x:row>
    <x:row r="37" ht="21" customHeight="1">
      <x:c r="A37" s="32"/>
      <x:c r="B37" s="32"/>
      <x:c r="C37" s="33"/>
      <x:c r="D37" s="32"/>
      <x:c r="E37" s="32"/>
      <x:c r="F37" s="32"/>
      <x:c r="G37" s="32"/>
      <x:c r="H37" s="32"/>
      <x:c r="I37" s="36"/>
      <x:c r="J37" s="40"/>
      <x:c r="K37" s="40"/>
      <x:c r="L37" s="40"/>
      <x:c r="M37" s="40"/>
      <x:c r="N37" s="40"/>
      <x:c r="O37" s="40"/>
      <x:c r="P37" s="37" t="str">
        <x:f>IF($A37="","",IF(OR($I37="",SUM($J37:$O37)=0),"",$I37-SUM($J37:$O37)))</x:f>
      </x:c>
      <x:c r="Q37" s="37" t="str">
        <x:f>IF($A37="","",IF(OR($I37="",SUM($L37:$O37)=0),"",$I37-SUM($L37:$O37)))</x:f>
      </x:c>
      <x:c r="R37" s="38"/>
      <x:c r="S37" s="37" t="str">
        <x:f>IF($A37="","",IF($R37="","",$R37+SUM($L37:$N37)))</x:f>
      </x:c>
      <x:c r="T37" s="41" t="str">
        <x:f>IF($A37="","",IF(OR($S37="",$I37=""),"",$S37-$I37))</x:f>
      </x:c>
      <x:c r="U37" s="35" t="str">
        <x:f>IF($A37="","",IF($I37="","Needs Date",IF($Q37="","Add Lead Times",IF($R37="",IF(TODAY()&gt;$Q37,"PO Overdue","Not Ordered"),IF($S37="","Add Durations",IF($S37&gt;$I37,"Late",IF($S37&gt;=$I37-$O37,"At Risk","On Track")))))))</x:f>
      </x:c>
      <x:c r="V37" s="32"/>
      <x:c r="W37" s="32"/>
      <x:c r="X37" s="33"/>
      <x:c r="Y37" s="39"/>
      <x:c r="Z37" s="33"/>
    </x:row>
    <x:row r="38" ht="21" customHeight="1">
      <x:c r="A38" s="32"/>
      <x:c r="B38" s="32"/>
      <x:c r="C38" s="33"/>
      <x:c r="D38" s="32"/>
      <x:c r="E38" s="32"/>
      <x:c r="F38" s="32"/>
      <x:c r="G38" s="32"/>
      <x:c r="H38" s="32"/>
      <x:c r="I38" s="36"/>
      <x:c r="J38" s="40"/>
      <x:c r="K38" s="40"/>
      <x:c r="L38" s="40"/>
      <x:c r="M38" s="40"/>
      <x:c r="N38" s="40"/>
      <x:c r="O38" s="40"/>
      <x:c r="P38" s="37" t="str">
        <x:f>IF($A38="","",IF(OR($I38="",SUM($J38:$O38)=0),"",$I38-SUM($J38:$O38)))</x:f>
      </x:c>
      <x:c r="Q38" s="37" t="str">
        <x:f>IF($A38="","",IF(OR($I38="",SUM($L38:$O38)=0),"",$I38-SUM($L38:$O38)))</x:f>
      </x:c>
      <x:c r="R38" s="38"/>
      <x:c r="S38" s="37" t="str">
        <x:f>IF($A38="","",IF($R38="","",$R38+SUM($L38:$N38)))</x:f>
      </x:c>
      <x:c r="T38" s="41" t="str">
        <x:f>IF($A38="","",IF(OR($S38="",$I38=""),"",$S38-$I38))</x:f>
      </x:c>
      <x:c r="U38" s="35" t="str">
        <x:f>IF($A38="","",IF($I38="","Needs Date",IF($Q38="","Add Lead Times",IF($R38="",IF(TODAY()&gt;$Q38,"PO Overdue","Not Ordered"),IF($S38="","Add Durations",IF($S38&gt;$I38,"Late",IF($S38&gt;=$I38-$O38,"At Risk","On Track")))))))</x:f>
      </x:c>
      <x:c r="V38" s="32"/>
      <x:c r="W38" s="32"/>
      <x:c r="X38" s="33"/>
      <x:c r="Y38" s="39"/>
      <x:c r="Z38" s="33"/>
    </x:row>
    <x:row r="39" ht="21" customHeight="1">
      <x:c r="A39" s="32"/>
      <x:c r="B39" s="32"/>
      <x:c r="C39" s="33"/>
      <x:c r="D39" s="32"/>
      <x:c r="E39" s="32"/>
      <x:c r="F39" s="32"/>
      <x:c r="G39" s="32"/>
      <x:c r="H39" s="32"/>
      <x:c r="I39" s="36"/>
      <x:c r="J39" s="40"/>
      <x:c r="K39" s="40"/>
      <x:c r="L39" s="40"/>
      <x:c r="M39" s="40"/>
      <x:c r="N39" s="40"/>
      <x:c r="O39" s="40"/>
      <x:c r="P39" s="37" t="str">
        <x:f>IF($A39="","",IF(OR($I39="",SUM($J39:$O39)=0),"",$I39-SUM($J39:$O39)))</x:f>
      </x:c>
      <x:c r="Q39" s="37" t="str">
        <x:f>IF($A39="","",IF(OR($I39="",SUM($L39:$O39)=0),"",$I39-SUM($L39:$O39)))</x:f>
      </x:c>
      <x:c r="R39" s="38"/>
      <x:c r="S39" s="37" t="str">
        <x:f>IF($A39="","",IF($R39="","",$R39+SUM($L39:$N39)))</x:f>
      </x:c>
      <x:c r="T39" s="41" t="str">
        <x:f>IF($A39="","",IF(OR($S39="",$I39=""),"",$S39-$I39))</x:f>
      </x:c>
      <x:c r="U39" s="35" t="str">
        <x:f>IF($A39="","",IF($I39="","Needs Date",IF($Q39="","Add Lead Times",IF($R39="",IF(TODAY()&gt;$Q39,"PO Overdue","Not Ordered"),IF($S39="","Add Durations",IF($S39&gt;$I39,"Late",IF($S39&gt;=$I39-$O39,"At Risk","On Track")))))))</x:f>
      </x:c>
      <x:c r="V39" s="32"/>
      <x:c r="W39" s="32"/>
      <x:c r="X39" s="33"/>
      <x:c r="Y39" s="39"/>
      <x:c r="Z39" s="33"/>
    </x:row>
    <x:row r="40" ht="21" customHeight="1">
      <x:c r="A40" s="32"/>
      <x:c r="B40" s="32"/>
      <x:c r="C40" s="33"/>
      <x:c r="D40" s="32"/>
      <x:c r="E40" s="32"/>
      <x:c r="F40" s="32"/>
      <x:c r="G40" s="32"/>
      <x:c r="H40" s="32"/>
      <x:c r="I40" s="36"/>
      <x:c r="J40" s="40"/>
      <x:c r="K40" s="40"/>
      <x:c r="L40" s="40"/>
      <x:c r="M40" s="40"/>
      <x:c r="N40" s="40"/>
      <x:c r="O40" s="40"/>
      <x:c r="P40" s="37" t="str">
        <x:f>IF($A40="","",IF(OR($I40="",SUM($J40:$O40)=0),"",$I40-SUM($J40:$O40)))</x:f>
      </x:c>
      <x:c r="Q40" s="37" t="str">
        <x:f>IF($A40="","",IF(OR($I40="",SUM($L40:$O40)=0),"",$I40-SUM($L40:$O40)))</x:f>
      </x:c>
      <x:c r="R40" s="38"/>
      <x:c r="S40" s="37" t="str">
        <x:f>IF($A40="","",IF($R40="","",$R40+SUM($L40:$N40)))</x:f>
      </x:c>
      <x:c r="T40" s="41" t="str">
        <x:f>IF($A40="","",IF(OR($S40="",$I40=""),"",$S40-$I40))</x:f>
      </x:c>
      <x:c r="U40" s="35" t="str">
        <x:f>IF($A40="","",IF($I40="","Needs Date",IF($Q40="","Add Lead Times",IF($R40="",IF(TODAY()&gt;$Q40,"PO Overdue","Not Ordered"),IF($S40="","Add Durations",IF($S40&gt;$I40,"Late",IF($S40&gt;=$I40-$O40,"At Risk","On Track")))))))</x:f>
      </x:c>
      <x:c r="V40" s="32"/>
      <x:c r="W40" s="32"/>
      <x:c r="X40" s="33"/>
      <x:c r="Y40" s="39"/>
      <x:c r="Z40" s="33"/>
    </x:row>
    <x:row r="41" ht="21" customHeight="1">
      <x:c r="A41" s="32"/>
      <x:c r="B41" s="32"/>
      <x:c r="C41" s="33"/>
      <x:c r="D41" s="32"/>
      <x:c r="E41" s="32"/>
      <x:c r="F41" s="32"/>
      <x:c r="G41" s="32"/>
      <x:c r="H41" s="32"/>
      <x:c r="I41" s="36"/>
      <x:c r="J41" s="40"/>
      <x:c r="K41" s="40"/>
      <x:c r="L41" s="40"/>
      <x:c r="M41" s="40"/>
      <x:c r="N41" s="40"/>
      <x:c r="O41" s="40"/>
      <x:c r="P41" s="37" t="str">
        <x:f>IF($A41="","",IF(OR($I41="",SUM($J41:$O41)=0),"",$I41-SUM($J41:$O41)))</x:f>
      </x:c>
      <x:c r="Q41" s="37" t="str">
        <x:f>IF($A41="","",IF(OR($I41="",SUM($L41:$O41)=0),"",$I41-SUM($L41:$O41)))</x:f>
      </x:c>
      <x:c r="R41" s="38"/>
      <x:c r="S41" s="37" t="str">
        <x:f>IF($A41="","",IF($R41="","",$R41+SUM($L41:$N41)))</x:f>
      </x:c>
      <x:c r="T41" s="41" t="str">
        <x:f>IF($A41="","",IF(OR($S41="",$I41=""),"",$S41-$I41))</x:f>
      </x:c>
      <x:c r="U41" s="35" t="str">
        <x:f>IF($A41="","",IF($I41="","Needs Date",IF($Q41="","Add Lead Times",IF($R41="",IF(TODAY()&gt;$Q41,"PO Overdue","Not Ordered"),IF($S41="","Add Durations",IF($S41&gt;$I41,"Late",IF($S41&gt;=$I41-$O41,"At Risk","On Track")))))))</x:f>
      </x:c>
      <x:c r="V41" s="32"/>
      <x:c r="W41" s="32"/>
      <x:c r="X41" s="33"/>
      <x:c r="Y41" s="39"/>
      <x:c r="Z41" s="33"/>
    </x:row>
    <x:row r="42" ht="21" customHeight="1">
      <x:c r="A42" s="32"/>
      <x:c r="B42" s="32"/>
      <x:c r="C42" s="33"/>
      <x:c r="D42" s="32"/>
      <x:c r="E42" s="32"/>
      <x:c r="F42" s="32"/>
      <x:c r="G42" s="32"/>
      <x:c r="H42" s="32"/>
      <x:c r="I42" s="36"/>
      <x:c r="J42" s="40"/>
      <x:c r="K42" s="40"/>
      <x:c r="L42" s="40"/>
      <x:c r="M42" s="40"/>
      <x:c r="N42" s="40"/>
      <x:c r="O42" s="40"/>
      <x:c r="P42" s="37" t="str">
        <x:f>IF($A42="","",IF(OR($I42="",SUM($J42:$O42)=0),"",$I42-SUM($J42:$O42)))</x:f>
      </x:c>
      <x:c r="Q42" s="37" t="str">
        <x:f>IF($A42="","",IF(OR($I42="",SUM($L42:$O42)=0),"",$I42-SUM($L42:$O42)))</x:f>
      </x:c>
      <x:c r="R42" s="38"/>
      <x:c r="S42" s="37" t="str">
        <x:f>IF($A42="","",IF($R42="","",$R42+SUM($L42:$N42)))</x:f>
      </x:c>
      <x:c r="T42" s="41" t="str">
        <x:f>IF($A42="","",IF(OR($S42="",$I42=""),"",$S42-$I42))</x:f>
      </x:c>
      <x:c r="U42" s="35" t="str">
        <x:f>IF($A42="","",IF($I42="","Needs Date",IF($Q42="","Add Lead Times",IF($R42="",IF(TODAY()&gt;$Q42,"PO Overdue","Not Ordered"),IF($S42="","Add Durations",IF($S42&gt;$I42,"Late",IF($S42&gt;=$I42-$O42,"At Risk","On Track")))))))</x:f>
      </x:c>
      <x:c r="V42" s="32"/>
      <x:c r="W42" s="32"/>
      <x:c r="X42" s="33"/>
      <x:c r="Y42" s="39"/>
      <x:c r="Z42" s="33"/>
    </x:row>
    <x:row r="43" ht="21" customHeight="1">
      <x:c r="A43" s="32"/>
      <x:c r="B43" s="32"/>
      <x:c r="C43" s="33"/>
      <x:c r="D43" s="32"/>
      <x:c r="E43" s="32"/>
      <x:c r="F43" s="32"/>
      <x:c r="G43" s="32"/>
      <x:c r="H43" s="32"/>
      <x:c r="I43" s="36"/>
      <x:c r="J43" s="40"/>
      <x:c r="K43" s="40"/>
      <x:c r="L43" s="40"/>
      <x:c r="M43" s="40"/>
      <x:c r="N43" s="40"/>
      <x:c r="O43" s="40"/>
      <x:c r="P43" s="37" t="str">
        <x:f>IF($A43="","",IF(OR($I43="",SUM($J43:$O43)=0),"",$I43-SUM($J43:$O43)))</x:f>
      </x:c>
      <x:c r="Q43" s="37" t="str">
        <x:f>IF($A43="","",IF(OR($I43="",SUM($L43:$O43)=0),"",$I43-SUM($L43:$O43)))</x:f>
      </x:c>
      <x:c r="R43" s="38"/>
      <x:c r="S43" s="37" t="str">
        <x:f>IF($A43="","",IF($R43="","",$R43+SUM($L43:$N43)))</x:f>
      </x:c>
      <x:c r="T43" s="41" t="str">
        <x:f>IF($A43="","",IF(OR($S43="",$I43=""),"",$S43-$I43))</x:f>
      </x:c>
      <x:c r="U43" s="35" t="str">
        <x:f>IF($A43="","",IF($I43="","Needs Date",IF($Q43="","Add Lead Times",IF($R43="",IF(TODAY()&gt;$Q43,"PO Overdue","Not Ordered"),IF($S43="","Add Durations",IF($S43&gt;$I43,"Late",IF($S43&gt;=$I43-$O43,"At Risk","On Track")))))))</x:f>
      </x:c>
      <x:c r="V43" s="32"/>
      <x:c r="W43" s="32"/>
      <x:c r="X43" s="33"/>
      <x:c r="Y43" s="39"/>
      <x:c r="Z43" s="33"/>
    </x:row>
    <x:row r="44" ht="21" customHeight="1">
      <x:c r="A44" s="32"/>
      <x:c r="B44" s="32"/>
      <x:c r="C44" s="33"/>
      <x:c r="D44" s="32"/>
      <x:c r="E44" s="32"/>
      <x:c r="F44" s="32"/>
      <x:c r="G44" s="32"/>
      <x:c r="H44" s="32"/>
      <x:c r="I44" s="36"/>
      <x:c r="J44" s="40"/>
      <x:c r="K44" s="40"/>
      <x:c r="L44" s="40"/>
      <x:c r="M44" s="40"/>
      <x:c r="N44" s="40"/>
      <x:c r="O44" s="40"/>
      <x:c r="P44" s="37" t="str">
        <x:f>IF($A44="","",IF(OR($I44="",SUM($J44:$O44)=0),"",$I44-SUM($J44:$O44)))</x:f>
      </x:c>
      <x:c r="Q44" s="37" t="str">
        <x:f>IF($A44="","",IF(OR($I44="",SUM($L44:$O44)=0),"",$I44-SUM($L44:$O44)))</x:f>
      </x:c>
      <x:c r="R44" s="38"/>
      <x:c r="S44" s="37" t="str">
        <x:f>IF($A44="","",IF($R44="","",$R44+SUM($L44:$N44)))</x:f>
      </x:c>
      <x:c r="T44" s="41" t="str">
        <x:f>IF($A44="","",IF(OR($S44="",$I44=""),"",$S44-$I44))</x:f>
      </x:c>
      <x:c r="U44" s="35" t="str">
        <x:f>IF($A44="","",IF($I44="","Needs Date",IF($Q44="","Add Lead Times",IF($R44="",IF(TODAY()&gt;$Q44,"PO Overdue","Not Ordered"),IF($S44="","Add Durations",IF($S44&gt;$I44,"Late",IF($S44&gt;=$I44-$O44,"At Risk","On Track")))))))</x:f>
      </x:c>
      <x:c r="V44" s="32"/>
      <x:c r="W44" s="32"/>
      <x:c r="X44" s="33"/>
      <x:c r="Y44" s="39"/>
      <x:c r="Z44" s="33"/>
    </x:row>
    <x:row r="45" ht="21" customHeight="1">
      <x:c r="A45" s="32"/>
      <x:c r="B45" s="32"/>
      <x:c r="C45" s="33"/>
      <x:c r="D45" s="32"/>
      <x:c r="E45" s="32"/>
      <x:c r="F45" s="32"/>
      <x:c r="G45" s="32"/>
      <x:c r="H45" s="32"/>
      <x:c r="I45" s="36"/>
      <x:c r="J45" s="40"/>
      <x:c r="K45" s="40"/>
      <x:c r="L45" s="40"/>
      <x:c r="M45" s="40"/>
      <x:c r="N45" s="40"/>
      <x:c r="O45" s="40"/>
      <x:c r="P45" s="37" t="str">
        <x:f>IF($A45="","",IF(OR($I45="",SUM($J45:$O45)=0),"",$I45-SUM($J45:$O45)))</x:f>
      </x:c>
      <x:c r="Q45" s="37" t="str">
        <x:f>IF($A45="","",IF(OR($I45="",SUM($L45:$O45)=0),"",$I45-SUM($L45:$O45)))</x:f>
      </x:c>
      <x:c r="R45" s="38"/>
      <x:c r="S45" s="37" t="str">
        <x:f>IF($A45="","",IF($R45="","",$R45+SUM($L45:$N45)))</x:f>
      </x:c>
      <x:c r="T45" s="41" t="str">
        <x:f>IF($A45="","",IF(OR($S45="",$I45=""),"",$S45-$I45))</x:f>
      </x:c>
      <x:c r="U45" s="35" t="str">
        <x:f>IF($A45="","",IF($I45="","Needs Date",IF($Q45="","Add Lead Times",IF($R45="",IF(TODAY()&gt;$Q45,"PO Overdue","Not Ordered"),IF($S45="","Add Durations",IF($S45&gt;$I45,"Late",IF($S45&gt;=$I45-$O45,"At Risk","On Track")))))))</x:f>
      </x:c>
      <x:c r="V45" s="32"/>
      <x:c r="W45" s="32"/>
      <x:c r="X45" s="33"/>
      <x:c r="Y45" s="39"/>
      <x:c r="Z45" s="33"/>
    </x:row>
    <x:row r="46" ht="21" customHeight="1">
      <x:c r="A46" s="32"/>
      <x:c r="B46" s="32"/>
      <x:c r="C46" s="33"/>
      <x:c r="D46" s="32"/>
      <x:c r="E46" s="32"/>
      <x:c r="F46" s="32"/>
      <x:c r="G46" s="32"/>
      <x:c r="H46" s="32"/>
      <x:c r="I46" s="36"/>
      <x:c r="J46" s="40"/>
      <x:c r="K46" s="40"/>
      <x:c r="L46" s="40"/>
      <x:c r="M46" s="40"/>
      <x:c r="N46" s="40"/>
      <x:c r="O46" s="40"/>
      <x:c r="P46" s="37" t="str">
        <x:f>IF($A46="","",IF(OR($I46="",SUM($J46:$O46)=0),"",$I46-SUM($J46:$O46)))</x:f>
      </x:c>
      <x:c r="Q46" s="37" t="str">
        <x:f>IF($A46="","",IF(OR($I46="",SUM($L46:$O46)=0),"",$I46-SUM($L46:$O46)))</x:f>
      </x:c>
      <x:c r="R46" s="38"/>
      <x:c r="S46" s="37" t="str">
        <x:f>IF($A46="","",IF($R46="","",$R46+SUM($L46:$N46)))</x:f>
      </x:c>
      <x:c r="T46" s="41" t="str">
        <x:f>IF($A46="","",IF(OR($S46="",$I46=""),"",$S46-$I46))</x:f>
      </x:c>
      <x:c r="U46" s="35" t="str">
        <x:f>IF($A46="","",IF($I46="","Needs Date",IF($Q46="","Add Lead Times",IF($R46="",IF(TODAY()&gt;$Q46,"PO Overdue","Not Ordered"),IF($S46="","Add Durations",IF($S46&gt;$I46,"Late",IF($S46&gt;=$I46-$O46,"At Risk","On Track")))))))</x:f>
      </x:c>
      <x:c r="V46" s="32"/>
      <x:c r="W46" s="32"/>
      <x:c r="X46" s="33"/>
      <x:c r="Y46" s="39"/>
      <x:c r="Z46" s="33"/>
    </x:row>
    <x:row r="47" ht="21" customHeight="1">
      <x:c r="A47" s="32"/>
      <x:c r="B47" s="32"/>
      <x:c r="C47" s="33"/>
      <x:c r="D47" s="32"/>
      <x:c r="E47" s="32"/>
      <x:c r="F47" s="32"/>
      <x:c r="G47" s="32"/>
      <x:c r="H47" s="32"/>
      <x:c r="I47" s="36"/>
      <x:c r="J47" s="40"/>
      <x:c r="K47" s="40"/>
      <x:c r="L47" s="40"/>
      <x:c r="M47" s="40"/>
      <x:c r="N47" s="40"/>
      <x:c r="O47" s="40"/>
      <x:c r="P47" s="37" t="str">
        <x:f>IF($A47="","",IF(OR($I47="",SUM($J47:$O47)=0),"",$I47-SUM($J47:$O47)))</x:f>
      </x:c>
      <x:c r="Q47" s="37" t="str">
        <x:f>IF($A47="","",IF(OR($I47="",SUM($L47:$O47)=0),"",$I47-SUM($L47:$O47)))</x:f>
      </x:c>
      <x:c r="R47" s="38"/>
      <x:c r="S47" s="37" t="str">
        <x:f>IF($A47="","",IF($R47="","",$R47+SUM($L47:$N47)))</x:f>
      </x:c>
      <x:c r="T47" s="41" t="str">
        <x:f>IF($A47="","",IF(OR($S47="",$I47=""),"",$S47-$I47))</x:f>
      </x:c>
      <x:c r="U47" s="35" t="str">
        <x:f>IF($A47="","",IF($I47="","Needs Date",IF($Q47="","Add Lead Times",IF($R47="",IF(TODAY()&gt;$Q47,"PO Overdue","Not Ordered"),IF($S47="","Add Durations",IF($S47&gt;$I47,"Late",IF($S47&gt;=$I47-$O47,"At Risk","On Track")))))))</x:f>
      </x:c>
      <x:c r="V47" s="32"/>
      <x:c r="W47" s="32"/>
      <x:c r="X47" s="33"/>
      <x:c r="Y47" s="39"/>
      <x:c r="Z47" s="33"/>
    </x:row>
    <x:row r="48" ht="21" customHeight="1">
      <x:c r="A48" s="32"/>
      <x:c r="B48" s="32"/>
      <x:c r="C48" s="33"/>
      <x:c r="D48" s="32"/>
      <x:c r="E48" s="32"/>
      <x:c r="F48" s="32"/>
      <x:c r="G48" s="32"/>
      <x:c r="H48" s="32"/>
      <x:c r="I48" s="36"/>
      <x:c r="J48" s="40"/>
      <x:c r="K48" s="40"/>
      <x:c r="L48" s="40"/>
      <x:c r="M48" s="40"/>
      <x:c r="N48" s="40"/>
      <x:c r="O48" s="40"/>
      <x:c r="P48" s="37" t="str">
        <x:f>IF($A48="","",IF(OR($I48="",SUM($J48:$O48)=0),"",$I48-SUM($J48:$O48)))</x:f>
      </x:c>
      <x:c r="Q48" s="37" t="str">
        <x:f>IF($A48="","",IF(OR($I48="",SUM($L48:$O48)=0),"",$I48-SUM($L48:$O48)))</x:f>
      </x:c>
      <x:c r="R48" s="38"/>
      <x:c r="S48" s="37" t="str">
        <x:f>IF($A48="","",IF($R48="","",$R48+SUM($L48:$N48)))</x:f>
      </x:c>
      <x:c r="T48" s="41" t="str">
        <x:f>IF($A48="","",IF(OR($S48="",$I48=""),"",$S48-$I48))</x:f>
      </x:c>
      <x:c r="U48" s="35" t="str">
        <x:f>IF($A48="","",IF($I48="","Needs Date",IF($Q48="","Add Lead Times",IF($R48="",IF(TODAY()&gt;$Q48,"PO Overdue","Not Ordered"),IF($S48="","Add Durations",IF($S48&gt;$I48,"Late",IF($S48&gt;=$I48-$O48,"At Risk","On Track")))))))</x:f>
      </x:c>
      <x:c r="V48" s="32"/>
      <x:c r="W48" s="32"/>
      <x:c r="X48" s="33"/>
      <x:c r="Y48" s="39"/>
      <x:c r="Z48" s="33"/>
    </x:row>
    <x:row r="49" ht="21" customHeight="1">
      <x:c r="A49" s="32"/>
      <x:c r="B49" s="32"/>
      <x:c r="C49" s="33"/>
      <x:c r="D49" s="32"/>
      <x:c r="E49" s="32"/>
      <x:c r="F49" s="32"/>
      <x:c r="G49" s="32"/>
      <x:c r="H49" s="32"/>
      <x:c r="I49" s="36"/>
      <x:c r="J49" s="40"/>
      <x:c r="K49" s="40"/>
      <x:c r="L49" s="40"/>
      <x:c r="M49" s="40"/>
      <x:c r="N49" s="40"/>
      <x:c r="O49" s="40"/>
      <x:c r="P49" s="37" t="str">
        <x:f>IF($A49="","",IF(OR($I49="",SUM($J49:$O49)=0),"",$I49-SUM($J49:$O49)))</x:f>
      </x:c>
      <x:c r="Q49" s="37" t="str">
        <x:f>IF($A49="","",IF(OR($I49="",SUM($L49:$O49)=0),"",$I49-SUM($L49:$O49)))</x:f>
      </x:c>
      <x:c r="R49" s="38"/>
      <x:c r="S49" s="37" t="str">
        <x:f>IF($A49="","",IF($R49="","",$R49+SUM($L49:$N49)))</x:f>
      </x:c>
      <x:c r="T49" s="41" t="str">
        <x:f>IF($A49="","",IF(OR($S49="",$I49=""),"",$S49-$I49))</x:f>
      </x:c>
      <x:c r="U49" s="35" t="str">
        <x:f>IF($A49="","",IF($I49="","Needs Date",IF($Q49="","Add Lead Times",IF($R49="",IF(TODAY()&gt;$Q49,"PO Overdue","Not Ordered"),IF($S49="","Add Durations",IF($S49&gt;$I49,"Late",IF($S49&gt;=$I49-$O49,"At Risk","On Track")))))))</x:f>
      </x:c>
      <x:c r="V49" s="32"/>
      <x:c r="W49" s="32"/>
      <x:c r="X49" s="33"/>
      <x:c r="Y49" s="39"/>
      <x:c r="Z49" s="33"/>
    </x:row>
    <x:row r="50" ht="21" customHeight="1">
      <x:c r="A50" s="32"/>
      <x:c r="B50" s="32"/>
      <x:c r="C50" s="33"/>
      <x:c r="D50" s="32"/>
      <x:c r="E50" s="32"/>
      <x:c r="F50" s="32"/>
      <x:c r="G50" s="32"/>
      <x:c r="H50" s="32"/>
      <x:c r="I50" s="36"/>
      <x:c r="J50" s="40"/>
      <x:c r="K50" s="40"/>
      <x:c r="L50" s="40"/>
      <x:c r="M50" s="40"/>
      <x:c r="N50" s="40"/>
      <x:c r="O50" s="40"/>
      <x:c r="P50" s="37" t="str">
        <x:f>IF($A50="","",IF(OR($I50="",SUM($J50:$O50)=0),"",$I50-SUM($J50:$O50)))</x:f>
      </x:c>
      <x:c r="Q50" s="37" t="str">
        <x:f>IF($A50="","",IF(OR($I50="",SUM($L50:$O50)=0),"",$I50-SUM($L50:$O50)))</x:f>
      </x:c>
      <x:c r="R50" s="38"/>
      <x:c r="S50" s="37" t="str">
        <x:f>IF($A50="","",IF($R50="","",$R50+SUM($L50:$N50)))</x:f>
      </x:c>
      <x:c r="T50" s="41" t="str">
        <x:f>IF($A50="","",IF(OR($S50="",$I50=""),"",$S50-$I50))</x:f>
      </x:c>
      <x:c r="U50" s="35" t="str">
        <x:f>IF($A50="","",IF($I50="","Needs Date",IF($Q50="","Add Lead Times",IF($R50="",IF(TODAY()&gt;$Q50,"PO Overdue","Not Ordered"),IF($S50="","Add Durations",IF($S50&gt;$I50,"Late",IF($S50&gt;=$I50-$O50,"At Risk","On Track")))))))</x:f>
      </x:c>
      <x:c r="V50" s="32"/>
      <x:c r="W50" s="32"/>
      <x:c r="X50" s="33"/>
      <x:c r="Y50" s="39"/>
      <x:c r="Z50" s="33"/>
    </x:row>
    <x:row r="51" ht="21" customHeight="1">
      <x:c r="A51" s="32"/>
      <x:c r="B51" s="32"/>
      <x:c r="C51" s="33"/>
      <x:c r="D51" s="32"/>
      <x:c r="E51" s="32"/>
      <x:c r="F51" s="32"/>
      <x:c r="G51" s="32"/>
      <x:c r="H51" s="32"/>
      <x:c r="I51" s="36"/>
      <x:c r="J51" s="40"/>
      <x:c r="K51" s="40"/>
      <x:c r="L51" s="40"/>
      <x:c r="M51" s="40"/>
      <x:c r="N51" s="40"/>
      <x:c r="O51" s="40"/>
      <x:c r="P51" s="37" t="str">
        <x:f>IF($A51="","",IF(OR($I51="",SUM($J51:$O51)=0),"",$I51-SUM($J51:$O51)))</x:f>
      </x:c>
      <x:c r="Q51" s="37" t="str">
        <x:f>IF($A51="","",IF(OR($I51="",SUM($L51:$O51)=0),"",$I51-SUM($L51:$O51)))</x:f>
      </x:c>
      <x:c r="R51" s="38"/>
      <x:c r="S51" s="37" t="str">
        <x:f>IF($A51="","",IF($R51="","",$R51+SUM($L51:$N51)))</x:f>
      </x:c>
      <x:c r="T51" s="41" t="str">
        <x:f>IF($A51="","",IF(OR($S51="",$I51=""),"",$S51-$I51))</x:f>
      </x:c>
      <x:c r="U51" s="35" t="str">
        <x:f>IF($A51="","",IF($I51="","Needs Date",IF($Q51="","Add Lead Times",IF($R51="",IF(TODAY()&gt;$Q51,"PO Overdue","Not Ordered"),IF($S51="","Add Durations",IF($S51&gt;$I51,"Late",IF($S51&gt;=$I51-$O51,"At Risk","On Track")))))))</x:f>
      </x:c>
      <x:c r="V51" s="32"/>
      <x:c r="W51" s="32"/>
      <x:c r="X51" s="33"/>
      <x:c r="Y51" s="39"/>
      <x:c r="Z51" s="33"/>
    </x:row>
    <x:row r="52" ht="21" customHeight="1">
      <x:c r="A52" s="32"/>
      <x:c r="B52" s="32"/>
      <x:c r="C52" s="33"/>
      <x:c r="D52" s="32"/>
      <x:c r="E52" s="32"/>
      <x:c r="F52" s="32"/>
      <x:c r="G52" s="32"/>
      <x:c r="H52" s="32"/>
      <x:c r="I52" s="36"/>
      <x:c r="J52" s="40"/>
      <x:c r="K52" s="40"/>
      <x:c r="L52" s="40"/>
      <x:c r="M52" s="40"/>
      <x:c r="N52" s="40"/>
      <x:c r="O52" s="40"/>
      <x:c r="P52" s="37" t="str">
        <x:f>IF($A52="","",IF(OR($I52="",SUM($J52:$O52)=0),"",$I52-SUM($J52:$O52)))</x:f>
      </x:c>
      <x:c r="Q52" s="37" t="str">
        <x:f>IF($A52="","",IF(OR($I52="",SUM($L52:$O52)=0),"",$I52-SUM($L52:$O52)))</x:f>
      </x:c>
      <x:c r="R52" s="38"/>
      <x:c r="S52" s="37" t="str">
        <x:f>IF($A52="","",IF($R52="","",$R52+SUM($L52:$N52)))</x:f>
      </x:c>
      <x:c r="T52" s="41" t="str">
        <x:f>IF($A52="","",IF(OR($S52="",$I52=""),"",$S52-$I52))</x:f>
      </x:c>
      <x:c r="U52" s="35" t="str">
        <x:f>IF($A52="","",IF($I52="","Needs Date",IF($Q52="","Add Lead Times",IF($R52="",IF(TODAY()&gt;$Q52,"PO Overdue","Not Ordered"),IF($S52="","Add Durations",IF($S52&gt;$I52,"Late",IF($S52&gt;=$I52-$O52,"At Risk","On Track")))))))</x:f>
      </x:c>
      <x:c r="V52" s="32"/>
      <x:c r="W52" s="32"/>
      <x:c r="X52" s="33"/>
      <x:c r="Y52" s="39"/>
      <x:c r="Z52" s="33"/>
    </x:row>
    <x:row r="53" ht="21" customHeight="1">
      <x:c r="A53" s="32"/>
      <x:c r="B53" s="32"/>
      <x:c r="C53" s="33"/>
      <x:c r="D53" s="32"/>
      <x:c r="E53" s="32"/>
      <x:c r="F53" s="32"/>
      <x:c r="G53" s="32"/>
      <x:c r="H53" s="32"/>
      <x:c r="I53" s="36"/>
      <x:c r="J53" s="40"/>
      <x:c r="K53" s="40"/>
      <x:c r="L53" s="40"/>
      <x:c r="M53" s="40"/>
      <x:c r="N53" s="40"/>
      <x:c r="O53" s="40"/>
      <x:c r="P53" s="37" t="str">
        <x:f>IF($A53="","",IF(OR($I53="",SUM($J53:$O53)=0),"",$I53-SUM($J53:$O53)))</x:f>
      </x:c>
      <x:c r="Q53" s="37" t="str">
        <x:f>IF($A53="","",IF(OR($I53="",SUM($L53:$O53)=0),"",$I53-SUM($L53:$O53)))</x:f>
      </x:c>
      <x:c r="R53" s="38"/>
      <x:c r="S53" s="37" t="str">
        <x:f>IF($A53="","",IF($R53="","",$R53+SUM($L53:$N53)))</x:f>
      </x:c>
      <x:c r="T53" s="41" t="str">
        <x:f>IF($A53="","",IF(OR($S53="",$I53=""),"",$S53-$I53))</x:f>
      </x:c>
      <x:c r="U53" s="35" t="str">
        <x:f>IF($A53="","",IF($I53="","Needs Date",IF($Q53="","Add Lead Times",IF($R53="",IF(TODAY()&gt;$Q53,"PO Overdue","Not Ordered"),IF($S53="","Add Durations",IF($S53&gt;$I53,"Late",IF($S53&gt;=$I53-$O53,"At Risk","On Track")))))))</x:f>
      </x:c>
      <x:c r="V53" s="32"/>
      <x:c r="W53" s="32"/>
      <x:c r="X53" s="33"/>
      <x:c r="Y53" s="39"/>
      <x:c r="Z53" s="33"/>
    </x:row>
    <x:row r="54" ht="21" customHeight="1">
      <x:c r="A54" s="32"/>
      <x:c r="B54" s="32"/>
      <x:c r="C54" s="33"/>
      <x:c r="D54" s="32"/>
      <x:c r="E54" s="32"/>
      <x:c r="F54" s="32"/>
      <x:c r="G54" s="32"/>
      <x:c r="H54" s="32"/>
      <x:c r="I54" s="36"/>
      <x:c r="J54" s="40"/>
      <x:c r="K54" s="40"/>
      <x:c r="L54" s="40"/>
      <x:c r="M54" s="40"/>
      <x:c r="N54" s="40"/>
      <x:c r="O54" s="40"/>
      <x:c r="P54" s="37" t="str">
        <x:f>IF($A54="","",IF(OR($I54="",SUM($J54:$O54)=0),"",$I54-SUM($J54:$O54)))</x:f>
      </x:c>
      <x:c r="Q54" s="37" t="str">
        <x:f>IF($A54="","",IF(OR($I54="",SUM($L54:$O54)=0),"",$I54-SUM($L54:$O54)))</x:f>
      </x:c>
      <x:c r="R54" s="38"/>
      <x:c r="S54" s="37" t="str">
        <x:f>IF($A54="","",IF($R54="","",$R54+SUM($L54:$N54)))</x:f>
      </x:c>
      <x:c r="T54" s="41" t="str">
        <x:f>IF($A54="","",IF(OR($S54="",$I54=""),"",$S54-$I54))</x:f>
      </x:c>
      <x:c r="U54" s="35" t="str">
        <x:f>IF($A54="","",IF($I54="","Needs Date",IF($Q54="","Add Lead Times",IF($R54="",IF(TODAY()&gt;$Q54,"PO Overdue","Not Ordered"),IF($S54="","Add Durations",IF($S54&gt;$I54,"Late",IF($S54&gt;=$I54-$O54,"At Risk","On Track")))))))</x:f>
      </x:c>
      <x:c r="V54" s="32"/>
      <x:c r="W54" s="32"/>
      <x:c r="X54" s="33"/>
      <x:c r="Y54" s="39"/>
      <x:c r="Z54" s="33"/>
    </x:row>
    <x:row r="55" ht="21" customHeight="1">
      <x:c r="A55" s="32"/>
      <x:c r="B55" s="32"/>
      <x:c r="C55" s="33"/>
      <x:c r="D55" s="32"/>
      <x:c r="E55" s="32"/>
      <x:c r="F55" s="32"/>
      <x:c r="G55" s="32"/>
      <x:c r="H55" s="32"/>
      <x:c r="I55" s="36"/>
      <x:c r="J55" s="40"/>
      <x:c r="K55" s="40"/>
      <x:c r="L55" s="40"/>
      <x:c r="M55" s="40"/>
      <x:c r="N55" s="40"/>
      <x:c r="O55" s="40"/>
      <x:c r="P55" s="37" t="str">
        <x:f>IF($A55="","",IF(OR($I55="",SUM($J55:$O55)=0),"",$I55-SUM($J55:$O55)))</x:f>
      </x:c>
      <x:c r="Q55" s="37" t="str">
        <x:f>IF($A55="","",IF(OR($I55="",SUM($L55:$O55)=0),"",$I55-SUM($L55:$O55)))</x:f>
      </x:c>
      <x:c r="R55" s="38"/>
      <x:c r="S55" s="37" t="str">
        <x:f>IF($A55="","",IF($R55="","",$R55+SUM($L55:$N55)))</x:f>
      </x:c>
      <x:c r="T55" s="41" t="str">
        <x:f>IF($A55="","",IF(OR($S55="",$I55=""),"",$S55-$I55))</x:f>
      </x:c>
      <x:c r="U55" s="35" t="str">
        <x:f>IF($A55="","",IF($I55="","Needs Date",IF($Q55="","Add Lead Times",IF($R55="",IF(TODAY()&gt;$Q55,"PO Overdue","Not Ordered"),IF($S55="","Add Durations",IF($S55&gt;$I55,"Late",IF($S55&gt;=$I55-$O55,"At Risk","On Track")))))))</x:f>
      </x:c>
      <x:c r="V55" s="32"/>
      <x:c r="W55" s="32"/>
      <x:c r="X55" s="33"/>
      <x:c r="Y55" s="39"/>
      <x:c r="Z55" s="33"/>
    </x:row>
    <x:row r="56" ht="21" customHeight="1">
      <x:c r="A56" s="32"/>
      <x:c r="B56" s="32"/>
      <x:c r="C56" s="33"/>
      <x:c r="D56" s="32"/>
      <x:c r="E56" s="32"/>
      <x:c r="F56" s="32"/>
      <x:c r="G56" s="32"/>
      <x:c r="H56" s="32"/>
      <x:c r="I56" s="36"/>
      <x:c r="J56" s="40"/>
      <x:c r="K56" s="40"/>
      <x:c r="L56" s="40"/>
      <x:c r="M56" s="40"/>
      <x:c r="N56" s="40"/>
      <x:c r="O56" s="40"/>
      <x:c r="P56" s="37" t="str">
        <x:f>IF($A56="","",IF(OR($I56="",SUM($J56:$O56)=0),"",$I56-SUM($J56:$O56)))</x:f>
      </x:c>
      <x:c r="Q56" s="37" t="str">
        <x:f>IF($A56="","",IF(OR($I56="",SUM($L56:$O56)=0),"",$I56-SUM($L56:$O56)))</x:f>
      </x:c>
      <x:c r="R56" s="38"/>
      <x:c r="S56" s="37" t="str">
        <x:f>IF($A56="","",IF($R56="","",$R56+SUM($L56:$N56)))</x:f>
      </x:c>
      <x:c r="T56" s="41" t="str">
        <x:f>IF($A56="","",IF(OR($S56="",$I56=""),"",$S56-$I56))</x:f>
      </x:c>
      <x:c r="U56" s="35" t="str">
        <x:f>IF($A56="","",IF($I56="","Needs Date",IF($Q56="","Add Lead Times",IF($R56="",IF(TODAY()&gt;$Q56,"PO Overdue","Not Ordered"),IF($S56="","Add Durations",IF($S56&gt;$I56,"Late",IF($S56&gt;=$I56-$O56,"At Risk","On Track")))))))</x:f>
      </x:c>
      <x:c r="V56" s="32"/>
      <x:c r="W56" s="32"/>
      <x:c r="X56" s="33"/>
      <x:c r="Y56" s="39"/>
      <x:c r="Z56" s="33"/>
    </x:row>
    <x:row r="57" ht="21" customHeight="1">
      <x:c r="A57" s="32"/>
      <x:c r="B57" s="32"/>
      <x:c r="C57" s="33"/>
      <x:c r="D57" s="32"/>
      <x:c r="E57" s="32"/>
      <x:c r="F57" s="32"/>
      <x:c r="G57" s="32"/>
      <x:c r="H57" s="32"/>
      <x:c r="I57" s="36"/>
      <x:c r="J57" s="40"/>
      <x:c r="K57" s="40"/>
      <x:c r="L57" s="40"/>
      <x:c r="M57" s="40"/>
      <x:c r="N57" s="40"/>
      <x:c r="O57" s="40"/>
      <x:c r="P57" s="37" t="str">
        <x:f>IF($A57="","",IF(OR($I57="",SUM($J57:$O57)=0),"",$I57-SUM($J57:$O57)))</x:f>
      </x:c>
      <x:c r="Q57" s="37" t="str">
        <x:f>IF($A57="","",IF(OR($I57="",SUM($L57:$O57)=0),"",$I57-SUM($L57:$O57)))</x:f>
      </x:c>
      <x:c r="R57" s="38"/>
      <x:c r="S57" s="37" t="str">
        <x:f>IF($A57="","",IF($R57="","",$R57+SUM($L57:$N57)))</x:f>
      </x:c>
      <x:c r="T57" s="41" t="str">
        <x:f>IF($A57="","",IF(OR($S57="",$I57=""),"",$S57-$I57))</x:f>
      </x:c>
      <x:c r="U57" s="35" t="str">
        <x:f>IF($A57="","",IF($I57="","Needs Date",IF($Q57="","Add Lead Times",IF($R57="",IF(TODAY()&gt;$Q57,"PO Overdue","Not Ordered"),IF($S57="","Add Durations",IF($S57&gt;$I57,"Late",IF($S57&gt;=$I57-$O57,"At Risk","On Track")))))))</x:f>
      </x:c>
      <x:c r="V57" s="32"/>
      <x:c r="W57" s="32"/>
      <x:c r="X57" s="33"/>
      <x:c r="Y57" s="39"/>
      <x:c r="Z57" s="33"/>
    </x:row>
    <x:row r="58" ht="21" customHeight="1">
      <x:c r="A58" s="32"/>
      <x:c r="B58" s="32"/>
      <x:c r="C58" s="33"/>
      <x:c r="D58" s="32"/>
      <x:c r="E58" s="32"/>
      <x:c r="F58" s="32"/>
      <x:c r="G58" s="32"/>
      <x:c r="H58" s="32"/>
      <x:c r="I58" s="36"/>
      <x:c r="J58" s="40"/>
      <x:c r="K58" s="40"/>
      <x:c r="L58" s="40"/>
      <x:c r="M58" s="40"/>
      <x:c r="N58" s="40"/>
      <x:c r="O58" s="40"/>
      <x:c r="P58" s="37" t="str">
        <x:f>IF($A58="","",IF(OR($I58="",SUM($J58:$O58)=0),"",$I58-SUM($J58:$O58)))</x:f>
      </x:c>
      <x:c r="Q58" s="37" t="str">
        <x:f>IF($A58="","",IF(OR($I58="",SUM($L58:$O58)=0),"",$I58-SUM($L58:$O58)))</x:f>
      </x:c>
      <x:c r="R58" s="38"/>
      <x:c r="S58" s="37" t="str">
        <x:f>IF($A58="","",IF($R58="","",$R58+SUM($L58:$N58)))</x:f>
      </x:c>
      <x:c r="T58" s="41" t="str">
        <x:f>IF($A58="","",IF(OR($S58="",$I58=""),"",$S58-$I58))</x:f>
      </x:c>
      <x:c r="U58" s="35" t="str">
        <x:f>IF($A58="","",IF($I58="","Needs Date",IF($Q58="","Add Lead Times",IF($R58="",IF(TODAY()&gt;$Q58,"PO Overdue","Not Ordered"),IF($S58="","Add Durations",IF($S58&gt;$I58,"Late",IF($S58&gt;=$I58-$O58,"At Risk","On Track")))))))</x:f>
      </x:c>
      <x:c r="V58" s="32"/>
      <x:c r="W58" s="32"/>
      <x:c r="X58" s="33"/>
      <x:c r="Y58" s="39"/>
      <x:c r="Z58" s="33"/>
    </x:row>
    <x:row r="59" ht="21" customHeight="1">
      <x:c r="A59" s="32"/>
      <x:c r="B59" s="32"/>
      <x:c r="C59" s="33"/>
      <x:c r="D59" s="32"/>
      <x:c r="E59" s="32"/>
      <x:c r="F59" s="32"/>
      <x:c r="G59" s="32"/>
      <x:c r="H59" s="32"/>
      <x:c r="I59" s="36"/>
      <x:c r="J59" s="40"/>
      <x:c r="K59" s="40"/>
      <x:c r="L59" s="40"/>
      <x:c r="M59" s="40"/>
      <x:c r="N59" s="40"/>
      <x:c r="O59" s="40"/>
      <x:c r="P59" s="37" t="str">
        <x:f>IF($A59="","",IF(OR($I59="",SUM($J59:$O59)=0),"",$I59-SUM($J59:$O59)))</x:f>
      </x:c>
      <x:c r="Q59" s="37" t="str">
        <x:f>IF($A59="","",IF(OR($I59="",SUM($L59:$O59)=0),"",$I59-SUM($L59:$O59)))</x:f>
      </x:c>
      <x:c r="R59" s="38"/>
      <x:c r="S59" s="37" t="str">
        <x:f>IF($A59="","",IF($R59="","",$R59+SUM($L59:$N59)))</x:f>
      </x:c>
      <x:c r="T59" s="41" t="str">
        <x:f>IF($A59="","",IF(OR($S59="",$I59=""),"",$S59-$I59))</x:f>
      </x:c>
      <x:c r="U59" s="35" t="str">
        <x:f>IF($A59="","",IF($I59="","Needs Date",IF($Q59="","Add Lead Times",IF($R59="",IF(TODAY()&gt;$Q59,"PO Overdue","Not Ordered"),IF($S59="","Add Durations",IF($S59&gt;$I59,"Late",IF($S59&gt;=$I59-$O59,"At Risk","On Track")))))))</x:f>
      </x:c>
      <x:c r="V59" s="32"/>
      <x:c r="W59" s="32"/>
      <x:c r="X59" s="33"/>
      <x:c r="Y59" s="39"/>
      <x:c r="Z59" s="33"/>
    </x:row>
    <x:row r="60" ht="21" customHeight="1">
      <x:c r="A60" s="32"/>
      <x:c r="B60" s="32"/>
      <x:c r="C60" s="33"/>
      <x:c r="D60" s="32"/>
      <x:c r="E60" s="32"/>
      <x:c r="F60" s="32"/>
      <x:c r="G60" s="32"/>
      <x:c r="H60" s="32"/>
      <x:c r="I60" s="36"/>
      <x:c r="J60" s="40"/>
      <x:c r="K60" s="40"/>
      <x:c r="L60" s="40"/>
      <x:c r="M60" s="40"/>
      <x:c r="N60" s="40"/>
      <x:c r="O60" s="40"/>
      <x:c r="P60" s="37" t="str">
        <x:f>IF($A60="","",IF(OR($I60="",SUM($J60:$O60)=0),"",$I60-SUM($J60:$O60)))</x:f>
      </x:c>
      <x:c r="Q60" s="37" t="str">
        <x:f>IF($A60="","",IF(OR($I60="",SUM($L60:$O60)=0),"",$I60-SUM($L60:$O60)))</x:f>
      </x:c>
      <x:c r="R60" s="38"/>
      <x:c r="S60" s="37" t="str">
        <x:f>IF($A60="","",IF($R60="","",$R60+SUM($L60:$N60)))</x:f>
      </x:c>
      <x:c r="T60" s="41" t="str">
        <x:f>IF($A60="","",IF(OR($S60="",$I60=""),"",$S60-$I60))</x:f>
      </x:c>
      <x:c r="U60" s="35" t="str">
        <x:f>IF($A60="","",IF($I60="","Needs Date",IF($Q60="","Add Lead Times",IF($R60="",IF(TODAY()&gt;$Q60,"PO Overdue","Not Ordered"),IF($S60="","Add Durations",IF($S60&gt;$I60,"Late",IF($S60&gt;=$I60-$O60,"At Risk","On Track")))))))</x:f>
      </x:c>
      <x:c r="V60" s="32"/>
      <x:c r="W60" s="32"/>
      <x:c r="X60" s="33"/>
      <x:c r="Y60" s="39"/>
      <x:c r="Z60" s="33"/>
    </x:row>
    <x:row r="61" ht="21" customHeight="1">
      <x:c r="A61" s="32"/>
      <x:c r="B61" s="32"/>
      <x:c r="C61" s="33"/>
      <x:c r="D61" s="32"/>
      <x:c r="E61" s="32"/>
      <x:c r="F61" s="32"/>
      <x:c r="G61" s="32"/>
      <x:c r="H61" s="32"/>
      <x:c r="I61" s="36"/>
      <x:c r="J61" s="40"/>
      <x:c r="K61" s="40"/>
      <x:c r="L61" s="40"/>
      <x:c r="M61" s="40"/>
      <x:c r="N61" s="40"/>
      <x:c r="O61" s="40"/>
      <x:c r="P61" s="37" t="str">
        <x:f>IF($A61="","",IF(OR($I61="",SUM($J61:$O61)=0),"",$I61-SUM($J61:$O61)))</x:f>
      </x:c>
      <x:c r="Q61" s="37" t="str">
        <x:f>IF($A61="","",IF(OR($I61="",SUM($L61:$O61)=0),"",$I61-SUM($L61:$O61)))</x:f>
      </x:c>
      <x:c r="R61" s="38"/>
      <x:c r="S61" s="37" t="str">
        <x:f>IF($A61="","",IF($R61="","",$R61+SUM($L61:$N61)))</x:f>
      </x:c>
      <x:c r="T61" s="41" t="str">
        <x:f>IF($A61="","",IF(OR($S61="",$I61=""),"",$S61-$I61))</x:f>
      </x:c>
      <x:c r="U61" s="35" t="str">
        <x:f>IF($A61="","",IF($I61="","Needs Date",IF($Q61="","Add Lead Times",IF($R61="",IF(TODAY()&gt;$Q61,"PO Overdue","Not Ordered"),IF($S61="","Add Durations",IF($S61&gt;$I61,"Late",IF($S61&gt;=$I61-$O61,"At Risk","On Track")))))))</x:f>
      </x:c>
      <x:c r="V61" s="32"/>
      <x:c r="W61" s="32"/>
      <x:c r="X61" s="33"/>
      <x:c r="Y61" s="39"/>
      <x:c r="Z61" s="33"/>
    </x:row>
    <x:row r="62" ht="21" customHeight="1">
      <x:c r="A62" s="32"/>
      <x:c r="B62" s="32"/>
      <x:c r="C62" s="33"/>
      <x:c r="D62" s="32"/>
      <x:c r="E62" s="32"/>
      <x:c r="F62" s="32"/>
      <x:c r="G62" s="32"/>
      <x:c r="H62" s="32"/>
      <x:c r="I62" s="36"/>
      <x:c r="J62" s="40"/>
      <x:c r="K62" s="40"/>
      <x:c r="L62" s="40"/>
      <x:c r="M62" s="40"/>
      <x:c r="N62" s="40"/>
      <x:c r="O62" s="40"/>
      <x:c r="P62" s="37" t="str">
        <x:f>IF($A62="","",IF(OR($I62="",SUM($J62:$O62)=0),"",$I62-SUM($J62:$O62)))</x:f>
      </x:c>
      <x:c r="Q62" s="37" t="str">
        <x:f>IF($A62="","",IF(OR($I62="",SUM($L62:$O62)=0),"",$I62-SUM($L62:$O62)))</x:f>
      </x:c>
      <x:c r="R62" s="38"/>
      <x:c r="S62" s="37" t="str">
        <x:f>IF($A62="","",IF($R62="","",$R62+SUM($L62:$N62)))</x:f>
      </x:c>
      <x:c r="T62" s="41" t="str">
        <x:f>IF($A62="","",IF(OR($S62="",$I62=""),"",$S62-$I62))</x:f>
      </x:c>
      <x:c r="U62" s="35" t="str">
        <x:f>IF($A62="","",IF($I62="","Needs Date",IF($Q62="","Add Lead Times",IF($R62="",IF(TODAY()&gt;$Q62,"PO Overdue","Not Ordered"),IF($S62="","Add Durations",IF($S62&gt;$I62,"Late",IF($S62&gt;=$I62-$O62,"At Risk","On Track")))))))</x:f>
      </x:c>
      <x:c r="V62" s="32"/>
      <x:c r="W62" s="32"/>
      <x:c r="X62" s="33"/>
      <x:c r="Y62" s="39"/>
      <x:c r="Z62" s="33"/>
    </x:row>
    <x:row r="63" ht="21" customHeight="1">
      <x:c r="A63" s="32"/>
      <x:c r="B63" s="32"/>
      <x:c r="C63" s="33"/>
      <x:c r="D63" s="32"/>
      <x:c r="E63" s="32"/>
      <x:c r="F63" s="32"/>
      <x:c r="G63" s="32"/>
      <x:c r="H63" s="32"/>
      <x:c r="I63" s="36"/>
      <x:c r="J63" s="40"/>
      <x:c r="K63" s="40"/>
      <x:c r="L63" s="40"/>
      <x:c r="M63" s="40"/>
      <x:c r="N63" s="40"/>
      <x:c r="O63" s="40"/>
      <x:c r="P63" s="37" t="str">
        <x:f>IF($A63="","",IF(OR($I63="",SUM($J63:$O63)=0),"",$I63-SUM($J63:$O63)))</x:f>
      </x:c>
      <x:c r="Q63" s="37" t="str">
        <x:f>IF($A63="","",IF(OR($I63="",SUM($L63:$O63)=0),"",$I63-SUM($L63:$O63)))</x:f>
      </x:c>
      <x:c r="R63" s="38"/>
      <x:c r="S63" s="37" t="str">
        <x:f>IF($A63="","",IF($R63="","",$R63+SUM($L63:$N63)))</x:f>
      </x:c>
      <x:c r="T63" s="41" t="str">
        <x:f>IF($A63="","",IF(OR($S63="",$I63=""),"",$S63-$I63))</x:f>
      </x:c>
      <x:c r="U63" s="35" t="str">
        <x:f>IF($A63="","",IF($I63="","Needs Date",IF($Q63="","Add Lead Times",IF($R63="",IF(TODAY()&gt;$Q63,"PO Overdue","Not Ordered"),IF($S63="","Add Durations",IF($S63&gt;$I63,"Late",IF($S63&gt;=$I63-$O63,"At Risk","On Track")))))))</x:f>
      </x:c>
      <x:c r="V63" s="32"/>
      <x:c r="W63" s="32"/>
      <x:c r="X63" s="33"/>
      <x:c r="Y63" s="39"/>
      <x:c r="Z63" s="33"/>
    </x:row>
    <x:row r="64" ht="21" customHeight="1">
      <x:c r="A64" s="32"/>
      <x:c r="B64" s="32"/>
      <x:c r="C64" s="33"/>
      <x:c r="D64" s="32"/>
      <x:c r="E64" s="32"/>
      <x:c r="F64" s="32"/>
      <x:c r="G64" s="32"/>
      <x:c r="H64" s="32"/>
      <x:c r="I64" s="36"/>
      <x:c r="J64" s="40"/>
      <x:c r="K64" s="40"/>
      <x:c r="L64" s="40"/>
      <x:c r="M64" s="40"/>
      <x:c r="N64" s="40"/>
      <x:c r="O64" s="40"/>
      <x:c r="P64" s="37" t="str">
        <x:f>IF($A64="","",IF(OR($I64="",SUM($J64:$O64)=0),"",$I64-SUM($J64:$O64)))</x:f>
      </x:c>
      <x:c r="Q64" s="37" t="str">
        <x:f>IF($A64="","",IF(OR($I64="",SUM($L64:$O64)=0),"",$I64-SUM($L64:$O64)))</x:f>
      </x:c>
      <x:c r="R64" s="38"/>
      <x:c r="S64" s="37" t="str">
        <x:f>IF($A64="","",IF($R64="","",$R64+SUM($L64:$N64)))</x:f>
      </x:c>
      <x:c r="T64" s="41" t="str">
        <x:f>IF($A64="","",IF(OR($S64="",$I64=""),"",$S64-$I64))</x:f>
      </x:c>
      <x:c r="U64" s="35" t="str">
        <x:f>IF($A64="","",IF($I64="","Needs Date",IF($Q64="","Add Lead Times",IF($R64="",IF(TODAY()&gt;$Q64,"PO Overdue","Not Ordered"),IF($S64="","Add Durations",IF($S64&gt;$I64,"Late",IF($S64&gt;=$I64-$O64,"At Risk","On Track")))))))</x:f>
      </x:c>
      <x:c r="V64" s="32"/>
      <x:c r="W64" s="32"/>
      <x:c r="X64" s="33"/>
      <x:c r="Y64" s="39"/>
      <x:c r="Z64" s="33"/>
    </x:row>
    <x:row r="65" ht="21" customHeight="1">
      <x:c r="A65" s="32"/>
      <x:c r="B65" s="32"/>
      <x:c r="C65" s="33"/>
      <x:c r="D65" s="32"/>
      <x:c r="E65" s="32"/>
      <x:c r="F65" s="32"/>
      <x:c r="G65" s="32"/>
      <x:c r="H65" s="32"/>
      <x:c r="I65" s="36"/>
      <x:c r="J65" s="40"/>
      <x:c r="K65" s="40"/>
      <x:c r="L65" s="40"/>
      <x:c r="M65" s="40"/>
      <x:c r="N65" s="40"/>
      <x:c r="O65" s="40"/>
      <x:c r="P65" s="37" t="str">
        <x:f>IF($A65="","",IF(OR($I65="",SUM($J65:$O65)=0),"",$I65-SUM($J65:$O65)))</x:f>
      </x:c>
      <x:c r="Q65" s="37" t="str">
        <x:f>IF($A65="","",IF(OR($I65="",SUM($L65:$O65)=0),"",$I65-SUM($L65:$O65)))</x:f>
      </x:c>
      <x:c r="R65" s="38"/>
      <x:c r="S65" s="37" t="str">
        <x:f>IF($A65="","",IF($R65="","",$R65+SUM($L65:$N65)))</x:f>
      </x:c>
      <x:c r="T65" s="41" t="str">
        <x:f>IF($A65="","",IF(OR($S65="",$I65=""),"",$S65-$I65))</x:f>
      </x:c>
      <x:c r="U65" s="35" t="str">
        <x:f>IF($A65="","",IF($I65="","Needs Date",IF($Q65="","Add Lead Times",IF($R65="",IF(TODAY()&gt;$Q65,"PO Overdue","Not Ordered"),IF($S65="","Add Durations",IF($S65&gt;$I65,"Late",IF($S65&gt;=$I65-$O65,"At Risk","On Track")))))))</x:f>
      </x:c>
      <x:c r="V65" s="32"/>
      <x:c r="W65" s="32"/>
      <x:c r="X65" s="33"/>
      <x:c r="Y65" s="39"/>
      <x:c r="Z65" s="33"/>
    </x:row>
    <x:row r="66" ht="21" customHeight="1">
      <x:c r="A66" s="32"/>
      <x:c r="B66" s="32"/>
      <x:c r="C66" s="33"/>
      <x:c r="D66" s="32"/>
      <x:c r="E66" s="32"/>
      <x:c r="F66" s="32"/>
      <x:c r="G66" s="32"/>
      <x:c r="H66" s="32"/>
      <x:c r="I66" s="36"/>
      <x:c r="J66" s="40"/>
      <x:c r="K66" s="40"/>
      <x:c r="L66" s="40"/>
      <x:c r="M66" s="40"/>
      <x:c r="N66" s="40"/>
      <x:c r="O66" s="40"/>
      <x:c r="P66" s="37" t="str">
        <x:f>IF($A66="","",IF(OR($I66="",SUM($J66:$O66)=0),"",$I66-SUM($J66:$O66)))</x:f>
      </x:c>
      <x:c r="Q66" s="37" t="str">
        <x:f>IF($A66="","",IF(OR($I66="",SUM($L66:$O66)=0),"",$I66-SUM($L66:$O66)))</x:f>
      </x:c>
      <x:c r="R66" s="38"/>
      <x:c r="S66" s="37" t="str">
        <x:f>IF($A66="","",IF($R66="","",$R66+SUM($L66:$N66)))</x:f>
      </x:c>
      <x:c r="T66" s="41" t="str">
        <x:f>IF($A66="","",IF(OR($S66="",$I66=""),"",$S66-$I66))</x:f>
      </x:c>
      <x:c r="U66" s="35" t="str">
        <x:f>IF($A66="","",IF($I66="","Needs Date",IF($Q66="","Add Lead Times",IF($R66="",IF(TODAY()&gt;$Q66,"PO Overdue","Not Ordered"),IF($S66="","Add Durations",IF($S66&gt;$I66,"Late",IF($S66&gt;=$I66-$O66,"At Risk","On Track")))))))</x:f>
      </x:c>
      <x:c r="V66" s="32"/>
      <x:c r="W66" s="32"/>
      <x:c r="X66" s="33"/>
      <x:c r="Y66" s="39"/>
      <x:c r="Z66" s="33"/>
    </x:row>
    <x:row r="67" ht="21" customHeight="1">
      <x:c r="A67" s="32"/>
      <x:c r="B67" s="32"/>
      <x:c r="C67" s="33"/>
      <x:c r="D67" s="32"/>
      <x:c r="E67" s="32"/>
      <x:c r="F67" s="32"/>
      <x:c r="G67" s="32"/>
      <x:c r="H67" s="32"/>
      <x:c r="I67" s="36"/>
      <x:c r="J67" s="40"/>
      <x:c r="K67" s="40"/>
      <x:c r="L67" s="40"/>
      <x:c r="M67" s="40"/>
      <x:c r="N67" s="40"/>
      <x:c r="O67" s="40"/>
      <x:c r="P67" s="37" t="str">
        <x:f>IF($A67="","",IF(OR($I67="",SUM($J67:$O67)=0),"",$I67-SUM($J67:$O67)))</x:f>
      </x:c>
      <x:c r="Q67" s="37" t="str">
        <x:f>IF($A67="","",IF(OR($I67="",SUM($L67:$O67)=0),"",$I67-SUM($L67:$O67)))</x:f>
      </x:c>
      <x:c r="R67" s="38"/>
      <x:c r="S67" s="37" t="str">
        <x:f>IF($A67="","",IF($R67="","",$R67+SUM($L67:$N67)))</x:f>
      </x:c>
      <x:c r="T67" s="41" t="str">
        <x:f>IF($A67="","",IF(OR($S67="",$I67=""),"",$S67-$I67))</x:f>
      </x:c>
      <x:c r="U67" s="35" t="str">
        <x:f>IF($A67="","",IF($I67="","Needs Date",IF($Q67="","Add Lead Times",IF($R67="",IF(TODAY()&gt;$Q67,"PO Overdue","Not Ordered"),IF($S67="","Add Durations",IF($S67&gt;$I67,"Late",IF($S67&gt;=$I67-$O67,"At Risk","On Track")))))))</x:f>
      </x:c>
      <x:c r="V67" s="32"/>
      <x:c r="W67" s="32"/>
      <x:c r="X67" s="33"/>
      <x:c r="Y67" s="39"/>
      <x:c r="Z67" s="33"/>
    </x:row>
    <x:row r="68" ht="21" customHeight="1">
      <x:c r="A68" s="32"/>
      <x:c r="B68" s="32"/>
      <x:c r="C68" s="33"/>
      <x:c r="D68" s="32"/>
      <x:c r="E68" s="32"/>
      <x:c r="F68" s="32"/>
      <x:c r="G68" s="32"/>
      <x:c r="H68" s="32"/>
      <x:c r="I68" s="36"/>
      <x:c r="J68" s="40"/>
      <x:c r="K68" s="40"/>
      <x:c r="L68" s="40"/>
      <x:c r="M68" s="40"/>
      <x:c r="N68" s="40"/>
      <x:c r="O68" s="40"/>
      <x:c r="P68" s="37" t="str">
        <x:f>IF($A68="","",IF(OR($I68="",SUM($J68:$O68)=0),"",$I68-SUM($J68:$O68)))</x:f>
      </x:c>
      <x:c r="Q68" s="37" t="str">
        <x:f>IF($A68="","",IF(OR($I68="",SUM($L68:$O68)=0),"",$I68-SUM($L68:$O68)))</x:f>
      </x:c>
      <x:c r="R68" s="38"/>
      <x:c r="S68" s="37" t="str">
        <x:f>IF($A68="","",IF($R68="","",$R68+SUM($L68:$N68)))</x:f>
      </x:c>
      <x:c r="T68" s="41" t="str">
        <x:f>IF($A68="","",IF(OR($S68="",$I68=""),"",$S68-$I68))</x:f>
      </x:c>
      <x:c r="U68" s="35" t="str">
        <x:f>IF($A68="","",IF($I68="","Needs Date",IF($Q68="","Add Lead Times",IF($R68="",IF(TODAY()&gt;$Q68,"PO Overdue","Not Ordered"),IF($S68="","Add Durations",IF($S68&gt;$I68,"Late",IF($S68&gt;=$I68-$O68,"At Risk","On Track")))))))</x:f>
      </x:c>
      <x:c r="V68" s="32"/>
      <x:c r="W68" s="32"/>
      <x:c r="X68" s="33"/>
      <x:c r="Y68" s="39"/>
      <x:c r="Z68" s="33"/>
    </x:row>
    <x:row r="69" ht="21" customHeight="1">
      <x:c r="A69" s="32"/>
      <x:c r="B69" s="32"/>
      <x:c r="C69" s="33"/>
      <x:c r="D69" s="32"/>
      <x:c r="E69" s="32"/>
      <x:c r="F69" s="32"/>
      <x:c r="G69" s="32"/>
      <x:c r="H69" s="32"/>
      <x:c r="I69" s="36"/>
      <x:c r="J69" s="40"/>
      <x:c r="K69" s="40"/>
      <x:c r="L69" s="40"/>
      <x:c r="M69" s="40"/>
      <x:c r="N69" s="40"/>
      <x:c r="O69" s="40"/>
      <x:c r="P69" s="37" t="str">
        <x:f>IF($A69="","",IF(OR($I69="",SUM($J69:$O69)=0),"",$I69-SUM($J69:$O69)))</x:f>
      </x:c>
      <x:c r="Q69" s="37" t="str">
        <x:f>IF($A69="","",IF(OR($I69="",SUM($L69:$O69)=0),"",$I69-SUM($L69:$O69)))</x:f>
      </x:c>
      <x:c r="R69" s="38"/>
      <x:c r="S69" s="37" t="str">
        <x:f>IF($A69="","",IF($R69="","",$R69+SUM($L69:$N69)))</x:f>
      </x:c>
      <x:c r="T69" s="41" t="str">
        <x:f>IF($A69="","",IF(OR($S69="",$I69=""),"",$S69-$I69))</x:f>
      </x:c>
      <x:c r="U69" s="35" t="str">
        <x:f>IF($A69="","",IF($I69="","Needs Date",IF($Q69="","Add Lead Times",IF($R69="",IF(TODAY()&gt;$Q69,"PO Overdue","Not Ordered"),IF($S69="","Add Durations",IF($S69&gt;$I69,"Late",IF($S69&gt;=$I69-$O69,"At Risk","On Track")))))))</x:f>
      </x:c>
      <x:c r="V69" s="32"/>
      <x:c r="W69" s="32"/>
      <x:c r="X69" s="33"/>
      <x:c r="Y69" s="39"/>
      <x:c r="Z69" s="33"/>
    </x:row>
    <x:row r="70" ht="21" customHeight="1">
      <x:c r="A70" s="32"/>
      <x:c r="B70" s="32"/>
      <x:c r="C70" s="33"/>
      <x:c r="D70" s="32"/>
      <x:c r="E70" s="32"/>
      <x:c r="F70" s="32"/>
      <x:c r="G70" s="32"/>
      <x:c r="H70" s="32"/>
      <x:c r="I70" s="36"/>
      <x:c r="J70" s="40"/>
      <x:c r="K70" s="40"/>
      <x:c r="L70" s="40"/>
      <x:c r="M70" s="40"/>
      <x:c r="N70" s="40"/>
      <x:c r="O70" s="40"/>
      <x:c r="P70" s="37" t="str">
        <x:f>IF($A70="","",IF(OR($I70="",SUM($J70:$O70)=0),"",$I70-SUM($J70:$O70)))</x:f>
      </x:c>
      <x:c r="Q70" s="37" t="str">
        <x:f>IF($A70="","",IF(OR($I70="",SUM($L70:$O70)=0),"",$I70-SUM($L70:$O70)))</x:f>
      </x:c>
      <x:c r="R70" s="38"/>
      <x:c r="S70" s="37" t="str">
        <x:f>IF($A70="","",IF($R70="","",$R70+SUM($L70:$N70)))</x:f>
      </x:c>
      <x:c r="T70" s="41" t="str">
        <x:f>IF($A70="","",IF(OR($S70="",$I70=""),"",$S70-$I70))</x:f>
      </x:c>
      <x:c r="U70" s="35" t="str">
        <x:f>IF($A70="","",IF($I70="","Needs Date",IF($Q70="","Add Lead Times",IF($R70="",IF(TODAY()&gt;$Q70,"PO Overdue","Not Ordered"),IF($S70="","Add Durations",IF($S70&gt;$I70,"Late",IF($S70&gt;=$I70-$O70,"At Risk","On Track")))))))</x:f>
      </x:c>
      <x:c r="V70" s="32"/>
      <x:c r="W70" s="32"/>
      <x:c r="X70" s="33"/>
      <x:c r="Y70" s="39"/>
      <x:c r="Z70" s="33"/>
    </x:row>
    <x:row r="71" ht="21" customHeight="1">
      <x:c r="A71" s="32"/>
      <x:c r="B71" s="32"/>
      <x:c r="C71" s="33"/>
      <x:c r="D71" s="32"/>
      <x:c r="E71" s="32"/>
      <x:c r="F71" s="32"/>
      <x:c r="G71" s="32"/>
      <x:c r="H71" s="32"/>
      <x:c r="I71" s="36"/>
      <x:c r="J71" s="40"/>
      <x:c r="K71" s="40"/>
      <x:c r="L71" s="40"/>
      <x:c r="M71" s="40"/>
      <x:c r="N71" s="40"/>
      <x:c r="O71" s="40"/>
      <x:c r="P71" s="37" t="str">
        <x:f>IF($A71="","",IF(OR($I71="",SUM($J71:$O71)=0),"",$I71-SUM($J71:$O71)))</x:f>
      </x:c>
      <x:c r="Q71" s="37" t="str">
        <x:f>IF($A71="","",IF(OR($I71="",SUM($L71:$O71)=0),"",$I71-SUM($L71:$O71)))</x:f>
      </x:c>
      <x:c r="R71" s="38"/>
      <x:c r="S71" s="37" t="str">
        <x:f>IF($A71="","",IF($R71="","",$R71+SUM($L71:$N71)))</x:f>
      </x:c>
      <x:c r="T71" s="41" t="str">
        <x:f>IF($A71="","",IF(OR($S71="",$I71=""),"",$S71-$I71))</x:f>
      </x:c>
      <x:c r="U71" s="35" t="str">
        <x:f>IF($A71="","",IF($I71="","Needs Date",IF($Q71="","Add Lead Times",IF($R71="",IF(TODAY()&gt;$Q71,"PO Overdue","Not Ordered"),IF($S71="","Add Durations",IF($S71&gt;$I71,"Late",IF($S71&gt;=$I71-$O71,"At Risk","On Track")))))))</x:f>
      </x:c>
      <x:c r="V71" s="32"/>
      <x:c r="W71" s="32"/>
      <x:c r="X71" s="33"/>
      <x:c r="Y71" s="39"/>
      <x:c r="Z71" s="33"/>
    </x:row>
    <x:row r="72" ht="21" customHeight="1">
      <x:c r="A72" s="32"/>
      <x:c r="B72" s="32"/>
      <x:c r="C72" s="33"/>
      <x:c r="D72" s="32"/>
      <x:c r="E72" s="32"/>
      <x:c r="F72" s="32"/>
      <x:c r="G72" s="32"/>
      <x:c r="H72" s="32"/>
      <x:c r="I72" s="36"/>
      <x:c r="J72" s="40"/>
      <x:c r="K72" s="40"/>
      <x:c r="L72" s="40"/>
      <x:c r="M72" s="40"/>
      <x:c r="N72" s="40"/>
      <x:c r="O72" s="40"/>
      <x:c r="P72" s="37" t="str">
        <x:f>IF($A72="","",IF(OR($I72="",SUM($J72:$O72)=0),"",$I72-SUM($J72:$O72)))</x:f>
      </x:c>
      <x:c r="Q72" s="37" t="str">
        <x:f>IF($A72="","",IF(OR($I72="",SUM($L72:$O72)=0),"",$I72-SUM($L72:$O72)))</x:f>
      </x:c>
      <x:c r="R72" s="38"/>
      <x:c r="S72" s="37" t="str">
        <x:f>IF($A72="","",IF($R72="","",$R72+SUM($L72:$N72)))</x:f>
      </x:c>
      <x:c r="T72" s="41" t="str">
        <x:f>IF($A72="","",IF(OR($S72="",$I72=""),"",$S72-$I72))</x:f>
      </x:c>
      <x:c r="U72" s="35" t="str">
        <x:f>IF($A72="","",IF($I72="","Needs Date",IF($Q72="","Add Lead Times",IF($R72="",IF(TODAY()&gt;$Q72,"PO Overdue","Not Ordered"),IF($S72="","Add Durations",IF($S72&gt;$I72,"Late",IF($S72&gt;=$I72-$O72,"At Risk","On Track")))))))</x:f>
      </x:c>
      <x:c r="V72" s="32"/>
      <x:c r="W72" s="32"/>
      <x:c r="X72" s="33"/>
      <x:c r="Y72" s="39"/>
      <x:c r="Z72" s="33"/>
    </x:row>
    <x:row r="73" ht="21" customHeight="1">
      <x:c r="A73" s="32"/>
      <x:c r="B73" s="32"/>
      <x:c r="C73" s="33"/>
      <x:c r="D73" s="32"/>
      <x:c r="E73" s="32"/>
      <x:c r="F73" s="32"/>
      <x:c r="G73" s="32"/>
      <x:c r="H73" s="32"/>
      <x:c r="I73" s="36"/>
      <x:c r="J73" s="40"/>
      <x:c r="K73" s="40"/>
      <x:c r="L73" s="40"/>
      <x:c r="M73" s="40"/>
      <x:c r="N73" s="40"/>
      <x:c r="O73" s="40"/>
      <x:c r="P73" s="37" t="str">
        <x:f>IF($A73="","",IF(OR($I73="",SUM($J73:$O73)=0),"",$I73-SUM($J73:$O73)))</x:f>
      </x:c>
      <x:c r="Q73" s="37" t="str">
        <x:f>IF($A73="","",IF(OR($I73="",SUM($L73:$O73)=0),"",$I73-SUM($L73:$O73)))</x:f>
      </x:c>
      <x:c r="R73" s="38"/>
      <x:c r="S73" s="37" t="str">
        <x:f>IF($A73="","",IF($R73="","",$R73+SUM($L73:$N73)))</x:f>
      </x:c>
      <x:c r="T73" s="41" t="str">
        <x:f>IF($A73="","",IF(OR($S73="",$I73=""),"",$S73-$I73))</x:f>
      </x:c>
      <x:c r="U73" s="35" t="str">
        <x:f>IF($A73="","",IF($I73="","Needs Date",IF($Q73="","Add Lead Times",IF($R73="",IF(TODAY()&gt;$Q73,"PO Overdue","Not Ordered"),IF($S73="","Add Durations",IF($S73&gt;$I73,"Late",IF($S73&gt;=$I73-$O73,"At Risk","On Track")))))))</x:f>
      </x:c>
      <x:c r="V73" s="32"/>
      <x:c r="W73" s="32"/>
      <x:c r="X73" s="33"/>
      <x:c r="Y73" s="39"/>
      <x:c r="Z73" s="33"/>
    </x:row>
    <x:row r="74" ht="21" customHeight="1">
      <x:c r="A74" s="32"/>
      <x:c r="B74" s="32"/>
      <x:c r="C74" s="33"/>
      <x:c r="D74" s="32"/>
      <x:c r="E74" s="32"/>
      <x:c r="F74" s="32"/>
      <x:c r="G74" s="32"/>
      <x:c r="H74" s="32"/>
      <x:c r="I74" s="36"/>
      <x:c r="J74" s="40"/>
      <x:c r="K74" s="40"/>
      <x:c r="L74" s="40"/>
      <x:c r="M74" s="40"/>
      <x:c r="N74" s="40"/>
      <x:c r="O74" s="40"/>
      <x:c r="P74" s="37" t="str">
        <x:f>IF($A74="","",IF(OR($I74="",SUM($J74:$O74)=0),"",$I74-SUM($J74:$O74)))</x:f>
      </x:c>
      <x:c r="Q74" s="37" t="str">
        <x:f>IF($A74="","",IF(OR($I74="",SUM($L74:$O74)=0),"",$I74-SUM($L74:$O74)))</x:f>
      </x:c>
      <x:c r="R74" s="38"/>
      <x:c r="S74" s="37" t="str">
        <x:f>IF($A74="","",IF($R74="","",$R74+SUM($L74:$N74)))</x:f>
      </x:c>
      <x:c r="T74" s="41" t="str">
        <x:f>IF($A74="","",IF(OR($S74="",$I74=""),"",$S74-$I74))</x:f>
      </x:c>
      <x:c r="U74" s="35" t="str">
        <x:f>IF($A74="","",IF($I74="","Needs Date",IF($Q74="","Add Lead Times",IF($R74="",IF(TODAY()&gt;$Q74,"PO Overdue","Not Ordered"),IF($S74="","Add Durations",IF($S74&gt;$I74,"Late",IF($S74&gt;=$I74-$O74,"At Risk","On Track")))))))</x:f>
      </x:c>
      <x:c r="V74" s="32"/>
      <x:c r="W74" s="32"/>
      <x:c r="X74" s="33"/>
      <x:c r="Y74" s="39"/>
      <x:c r="Z74" s="33"/>
    </x:row>
    <x:row r="75" ht="21" customHeight="1">
      <x:c r="A75" s="32"/>
      <x:c r="B75" s="32"/>
      <x:c r="C75" s="33"/>
      <x:c r="D75" s="32"/>
      <x:c r="E75" s="32"/>
      <x:c r="F75" s="32"/>
      <x:c r="G75" s="32"/>
      <x:c r="H75" s="32"/>
      <x:c r="I75" s="36"/>
      <x:c r="J75" s="40"/>
      <x:c r="K75" s="40"/>
      <x:c r="L75" s="40"/>
      <x:c r="M75" s="40"/>
      <x:c r="N75" s="40"/>
      <x:c r="O75" s="40"/>
      <x:c r="P75" s="37" t="str">
        <x:f>IF($A75="","",IF(OR($I75="",SUM($J75:$O75)=0),"",$I75-SUM($J75:$O75)))</x:f>
      </x:c>
      <x:c r="Q75" s="37" t="str">
        <x:f>IF($A75="","",IF(OR($I75="",SUM($L75:$O75)=0),"",$I75-SUM($L75:$O75)))</x:f>
      </x:c>
      <x:c r="R75" s="38"/>
      <x:c r="S75" s="37" t="str">
        <x:f>IF($A75="","",IF($R75="","",$R75+SUM($L75:$N75)))</x:f>
      </x:c>
      <x:c r="T75" s="41" t="str">
        <x:f>IF($A75="","",IF(OR($S75="",$I75=""),"",$S75-$I75))</x:f>
      </x:c>
      <x:c r="U75" s="35" t="str">
        <x:f>IF($A75="","",IF($I75="","Needs Date",IF($Q75="","Add Lead Times",IF($R75="",IF(TODAY()&gt;$Q75,"PO Overdue","Not Ordered"),IF($S75="","Add Durations",IF($S75&gt;$I75,"Late",IF($S75&gt;=$I75-$O75,"At Risk","On Track")))))))</x:f>
      </x:c>
      <x:c r="V75" s="32"/>
      <x:c r="W75" s="32"/>
      <x:c r="X75" s="33"/>
      <x:c r="Y75" s="39"/>
      <x:c r="Z75" s="33"/>
    </x:row>
    <x:row r="76" ht="21" customHeight="1">
      <x:c r="A76" s="32"/>
      <x:c r="B76" s="32"/>
      <x:c r="C76" s="33"/>
      <x:c r="D76" s="32"/>
      <x:c r="E76" s="32"/>
      <x:c r="F76" s="32"/>
      <x:c r="G76" s="32"/>
      <x:c r="H76" s="32"/>
      <x:c r="I76" s="36"/>
      <x:c r="J76" s="40"/>
      <x:c r="K76" s="40"/>
      <x:c r="L76" s="40"/>
      <x:c r="M76" s="40"/>
      <x:c r="N76" s="40"/>
      <x:c r="O76" s="40"/>
      <x:c r="P76" s="37" t="str">
        <x:f>IF($A76="","",IF(OR($I76="",SUM($J76:$O76)=0),"",$I76-SUM($J76:$O76)))</x:f>
      </x:c>
      <x:c r="Q76" s="37" t="str">
        <x:f>IF($A76="","",IF(OR($I76="",SUM($L76:$O76)=0),"",$I76-SUM($L76:$O76)))</x:f>
      </x:c>
      <x:c r="R76" s="38"/>
      <x:c r="S76" s="37" t="str">
        <x:f>IF($A76="","",IF($R76="","",$R76+SUM($L76:$N76)))</x:f>
      </x:c>
      <x:c r="T76" s="41" t="str">
        <x:f>IF($A76="","",IF(OR($S76="",$I76=""),"",$S76-$I76))</x:f>
      </x:c>
      <x:c r="U76" s="35" t="str">
        <x:f>IF($A76="","",IF($I76="","Needs Date",IF($Q76="","Add Lead Times",IF($R76="",IF(TODAY()&gt;$Q76,"PO Overdue","Not Ordered"),IF($S76="","Add Durations",IF($S76&gt;$I76,"Late",IF($S76&gt;=$I76-$O76,"At Risk","On Track")))))))</x:f>
      </x:c>
      <x:c r="V76" s="32"/>
      <x:c r="W76" s="32"/>
      <x:c r="X76" s="33"/>
      <x:c r="Y76" s="39"/>
      <x:c r="Z76" s="33"/>
    </x:row>
    <x:row r="77" ht="21" customHeight="1">
      <x:c r="A77" s="32"/>
      <x:c r="B77" s="32"/>
      <x:c r="C77" s="33"/>
      <x:c r="D77" s="32"/>
      <x:c r="E77" s="32"/>
      <x:c r="F77" s="32"/>
      <x:c r="G77" s="32"/>
      <x:c r="H77" s="32"/>
      <x:c r="I77" s="36"/>
      <x:c r="J77" s="40"/>
      <x:c r="K77" s="40"/>
      <x:c r="L77" s="40"/>
      <x:c r="M77" s="40"/>
      <x:c r="N77" s="40"/>
      <x:c r="O77" s="40"/>
      <x:c r="P77" s="37" t="str">
        <x:f>IF($A77="","",IF(OR($I77="",SUM($J77:$O77)=0),"",$I77-SUM($J77:$O77)))</x:f>
      </x:c>
      <x:c r="Q77" s="37" t="str">
        <x:f>IF($A77="","",IF(OR($I77="",SUM($L77:$O77)=0),"",$I77-SUM($L77:$O77)))</x:f>
      </x:c>
      <x:c r="R77" s="38"/>
      <x:c r="S77" s="37" t="str">
        <x:f>IF($A77="","",IF($R77="","",$R77+SUM($L77:$N77)))</x:f>
      </x:c>
      <x:c r="T77" s="41" t="str">
        <x:f>IF($A77="","",IF(OR($S77="",$I77=""),"",$S77-$I77))</x:f>
      </x:c>
      <x:c r="U77" s="35" t="str">
        <x:f>IF($A77="","",IF($I77="","Needs Date",IF($Q77="","Add Lead Times",IF($R77="",IF(TODAY()&gt;$Q77,"PO Overdue","Not Ordered"),IF($S77="","Add Durations",IF($S77&gt;$I77,"Late",IF($S77&gt;=$I77-$O77,"At Risk","On Track")))))))</x:f>
      </x:c>
      <x:c r="V77" s="32"/>
      <x:c r="W77" s="32"/>
      <x:c r="X77" s="33"/>
      <x:c r="Y77" s="39"/>
      <x:c r="Z77" s="33"/>
    </x:row>
    <x:row r="78" ht="21" customHeight="1">
      <x:c r="A78" s="32"/>
      <x:c r="B78" s="32"/>
      <x:c r="C78" s="33"/>
      <x:c r="D78" s="32"/>
      <x:c r="E78" s="32"/>
      <x:c r="F78" s="32"/>
      <x:c r="G78" s="32"/>
      <x:c r="H78" s="32"/>
      <x:c r="I78" s="36"/>
      <x:c r="J78" s="40"/>
      <x:c r="K78" s="40"/>
      <x:c r="L78" s="40"/>
      <x:c r="M78" s="40"/>
      <x:c r="N78" s="40"/>
      <x:c r="O78" s="40"/>
      <x:c r="P78" s="37" t="str">
        <x:f>IF($A78="","",IF(OR($I78="",SUM($J78:$O78)=0),"",$I78-SUM($J78:$O78)))</x:f>
      </x:c>
      <x:c r="Q78" s="37" t="str">
        <x:f>IF($A78="","",IF(OR($I78="",SUM($L78:$O78)=0),"",$I78-SUM($L78:$O78)))</x:f>
      </x:c>
      <x:c r="R78" s="38"/>
      <x:c r="S78" s="37" t="str">
        <x:f>IF($A78="","",IF($R78="","",$R78+SUM($L78:$N78)))</x:f>
      </x:c>
      <x:c r="T78" s="41" t="str">
        <x:f>IF($A78="","",IF(OR($S78="",$I78=""),"",$S78-$I78))</x:f>
      </x:c>
      <x:c r="U78" s="35" t="str">
        <x:f>IF($A78="","",IF($I78="","Needs Date",IF($Q78="","Add Lead Times",IF($R78="",IF(TODAY()&gt;$Q78,"PO Overdue","Not Ordered"),IF($S78="","Add Durations",IF($S78&gt;$I78,"Late",IF($S78&gt;=$I78-$O78,"At Risk","On Track")))))))</x:f>
      </x:c>
      <x:c r="V78" s="32"/>
      <x:c r="W78" s="32"/>
      <x:c r="X78" s="33"/>
      <x:c r="Y78" s="39"/>
      <x:c r="Z78" s="33"/>
    </x:row>
    <x:row r="79" ht="21" customHeight="1">
      <x:c r="A79" s="32"/>
      <x:c r="B79" s="32"/>
      <x:c r="C79" s="33"/>
      <x:c r="D79" s="32"/>
      <x:c r="E79" s="32"/>
      <x:c r="F79" s="32"/>
      <x:c r="G79" s="32"/>
      <x:c r="H79" s="32"/>
      <x:c r="I79" s="36"/>
      <x:c r="J79" s="40"/>
      <x:c r="K79" s="40"/>
      <x:c r="L79" s="40"/>
      <x:c r="M79" s="40"/>
      <x:c r="N79" s="40"/>
      <x:c r="O79" s="40"/>
      <x:c r="P79" s="37" t="str">
        <x:f>IF($A79="","",IF(OR($I79="",SUM($J79:$O79)=0),"",$I79-SUM($J79:$O79)))</x:f>
      </x:c>
      <x:c r="Q79" s="37" t="str">
        <x:f>IF($A79="","",IF(OR($I79="",SUM($L79:$O79)=0),"",$I79-SUM($L79:$O79)))</x:f>
      </x:c>
      <x:c r="R79" s="38"/>
      <x:c r="S79" s="37" t="str">
        <x:f>IF($A79="","",IF($R79="","",$R79+SUM($L79:$N79)))</x:f>
      </x:c>
      <x:c r="T79" s="41" t="str">
        <x:f>IF($A79="","",IF(OR($S79="",$I79=""),"",$S79-$I79))</x:f>
      </x:c>
      <x:c r="U79" s="35" t="str">
        <x:f>IF($A79="","",IF($I79="","Needs Date",IF($Q79="","Add Lead Times",IF($R79="",IF(TODAY()&gt;$Q79,"PO Overdue","Not Ordered"),IF($S79="","Add Durations",IF($S79&gt;$I79,"Late",IF($S79&gt;=$I79-$O79,"At Risk","On Track")))))))</x:f>
      </x:c>
      <x:c r="V79" s="32"/>
      <x:c r="W79" s="32"/>
      <x:c r="X79" s="33"/>
      <x:c r="Y79" s="39"/>
      <x:c r="Z79" s="33"/>
    </x:row>
    <x:row r="80" ht="21" customHeight="1">
      <x:c r="A80" s="32"/>
      <x:c r="B80" s="32"/>
      <x:c r="C80" s="33"/>
      <x:c r="D80" s="32"/>
      <x:c r="E80" s="32"/>
      <x:c r="F80" s="32"/>
      <x:c r="G80" s="32"/>
      <x:c r="H80" s="32"/>
      <x:c r="I80" s="36"/>
      <x:c r="J80" s="40"/>
      <x:c r="K80" s="40"/>
      <x:c r="L80" s="40"/>
      <x:c r="M80" s="40"/>
      <x:c r="N80" s="40"/>
      <x:c r="O80" s="40"/>
      <x:c r="P80" s="37" t="str">
        <x:f>IF($A80="","",IF(OR($I80="",SUM($J80:$O80)=0),"",$I80-SUM($J80:$O80)))</x:f>
      </x:c>
      <x:c r="Q80" s="37" t="str">
        <x:f>IF($A80="","",IF(OR($I80="",SUM($L80:$O80)=0),"",$I80-SUM($L80:$O80)))</x:f>
      </x:c>
      <x:c r="R80" s="38"/>
      <x:c r="S80" s="37" t="str">
        <x:f>IF($A80="","",IF($R80="","",$R80+SUM($L80:$N80)))</x:f>
      </x:c>
      <x:c r="T80" s="41" t="str">
        <x:f>IF($A80="","",IF(OR($S80="",$I80=""),"",$S80-$I80))</x:f>
      </x:c>
      <x:c r="U80" s="35" t="str">
        <x:f>IF($A80="","",IF($I80="","Needs Date",IF($Q80="","Add Lead Times",IF($R80="",IF(TODAY()&gt;$Q80,"PO Overdue","Not Ordered"),IF($S80="","Add Durations",IF($S80&gt;$I80,"Late",IF($S80&gt;=$I80-$O80,"At Risk","On Track")))))))</x:f>
      </x:c>
      <x:c r="V80" s="32"/>
      <x:c r="W80" s="32"/>
      <x:c r="X80" s="33"/>
      <x:c r="Y80" s="39"/>
      <x:c r="Z80" s="33"/>
    </x:row>
    <x:row r="81" ht="21" customHeight="1">
      <x:c r="A81" s="32"/>
      <x:c r="B81" s="32"/>
      <x:c r="C81" s="33"/>
      <x:c r="D81" s="32"/>
      <x:c r="E81" s="32"/>
      <x:c r="F81" s="32"/>
      <x:c r="G81" s="32"/>
      <x:c r="H81" s="32"/>
      <x:c r="I81" s="36"/>
      <x:c r="J81" s="40"/>
      <x:c r="K81" s="40"/>
      <x:c r="L81" s="40"/>
      <x:c r="M81" s="40"/>
      <x:c r="N81" s="40"/>
      <x:c r="O81" s="40"/>
      <x:c r="P81" s="37" t="str">
        <x:f>IF($A81="","",IF(OR($I81="",SUM($J81:$O81)=0),"",$I81-SUM($J81:$O81)))</x:f>
      </x:c>
      <x:c r="Q81" s="37" t="str">
        <x:f>IF($A81="","",IF(OR($I81="",SUM($L81:$O81)=0),"",$I81-SUM($L81:$O81)))</x:f>
      </x:c>
      <x:c r="R81" s="38"/>
      <x:c r="S81" s="37" t="str">
        <x:f>IF($A81="","",IF($R81="","",$R81+SUM($L81:$N81)))</x:f>
      </x:c>
      <x:c r="T81" s="41" t="str">
        <x:f>IF($A81="","",IF(OR($S81="",$I81=""),"",$S81-$I81))</x:f>
      </x:c>
      <x:c r="U81" s="35" t="str">
        <x:f>IF($A81="","",IF($I81="","Needs Date",IF($Q81="","Add Lead Times",IF($R81="",IF(TODAY()&gt;$Q81,"PO Overdue","Not Ordered"),IF($S81="","Add Durations",IF($S81&gt;$I81,"Late",IF($S81&gt;=$I81-$O81,"At Risk","On Track")))))))</x:f>
      </x:c>
      <x:c r="V81" s="32"/>
      <x:c r="W81" s="32"/>
      <x:c r="X81" s="33"/>
      <x:c r="Y81" s="39"/>
      <x:c r="Z81" s="33"/>
    </x:row>
    <x:row r="82" ht="21" customHeight="1">
      <x:c r="A82" s="32"/>
      <x:c r="B82" s="32"/>
      <x:c r="C82" s="33"/>
      <x:c r="D82" s="32"/>
      <x:c r="E82" s="32"/>
      <x:c r="F82" s="32"/>
      <x:c r="G82" s="32"/>
      <x:c r="H82" s="32"/>
      <x:c r="I82" s="36"/>
      <x:c r="J82" s="40"/>
      <x:c r="K82" s="40"/>
      <x:c r="L82" s="40"/>
      <x:c r="M82" s="40"/>
      <x:c r="N82" s="40"/>
      <x:c r="O82" s="40"/>
      <x:c r="P82" s="37" t="str">
        <x:f>IF($A82="","",IF(OR($I82="",SUM($J82:$O82)=0),"",$I82-SUM($J82:$O82)))</x:f>
      </x:c>
      <x:c r="Q82" s="37" t="str">
        <x:f>IF($A82="","",IF(OR($I82="",SUM($L82:$O82)=0),"",$I82-SUM($L82:$O82)))</x:f>
      </x:c>
      <x:c r="R82" s="38"/>
      <x:c r="S82" s="37" t="str">
        <x:f>IF($A82="","",IF($R82="","",$R82+SUM($L82:$N82)))</x:f>
      </x:c>
      <x:c r="T82" s="41" t="str">
        <x:f>IF($A82="","",IF(OR($S82="",$I82=""),"",$S82-$I82))</x:f>
      </x:c>
      <x:c r="U82" s="35" t="str">
        <x:f>IF($A82="","",IF($I82="","Needs Date",IF($Q82="","Add Lead Times",IF($R82="",IF(TODAY()&gt;$Q82,"PO Overdue","Not Ordered"),IF($S82="","Add Durations",IF($S82&gt;$I82,"Late",IF($S82&gt;=$I82-$O82,"At Risk","On Track")))))))</x:f>
      </x:c>
      <x:c r="V82" s="32"/>
      <x:c r="W82" s="32"/>
      <x:c r="X82" s="33"/>
      <x:c r="Y82" s="39"/>
      <x:c r="Z82" s="33"/>
    </x:row>
    <x:row r="83" ht="21" customHeight="1">
      <x:c r="A83" s="32"/>
      <x:c r="B83" s="32"/>
      <x:c r="C83" s="33"/>
      <x:c r="D83" s="32"/>
      <x:c r="E83" s="32"/>
      <x:c r="F83" s="32"/>
      <x:c r="G83" s="32"/>
      <x:c r="H83" s="32"/>
      <x:c r="I83" s="36"/>
      <x:c r="J83" s="40"/>
      <x:c r="K83" s="40"/>
      <x:c r="L83" s="40"/>
      <x:c r="M83" s="40"/>
      <x:c r="N83" s="40"/>
      <x:c r="O83" s="40"/>
      <x:c r="P83" s="37" t="str">
        <x:f>IF($A83="","",IF(OR($I83="",SUM($J83:$O83)=0),"",$I83-SUM($J83:$O83)))</x:f>
      </x:c>
      <x:c r="Q83" s="37" t="str">
        <x:f>IF($A83="","",IF(OR($I83="",SUM($L83:$O83)=0),"",$I83-SUM($L83:$O83)))</x:f>
      </x:c>
      <x:c r="R83" s="38"/>
      <x:c r="S83" s="37" t="str">
        <x:f>IF($A83="","",IF($R83="","",$R83+SUM($L83:$N83)))</x:f>
      </x:c>
      <x:c r="T83" s="41" t="str">
        <x:f>IF($A83="","",IF(OR($S83="",$I83=""),"",$S83-$I83))</x:f>
      </x:c>
      <x:c r="U83" s="35" t="str">
        <x:f>IF($A83="","",IF($I83="","Needs Date",IF($Q83="","Add Lead Times",IF($R83="",IF(TODAY()&gt;$Q83,"PO Overdue","Not Ordered"),IF($S83="","Add Durations",IF($S83&gt;$I83,"Late",IF($S83&gt;=$I83-$O83,"At Risk","On Track")))))))</x:f>
      </x:c>
      <x:c r="V83" s="32"/>
      <x:c r="W83" s="32"/>
      <x:c r="X83" s="33"/>
      <x:c r="Y83" s="39"/>
      <x:c r="Z83" s="33"/>
    </x:row>
    <x:row r="84" ht="21" customHeight="1">
      <x:c r="A84" s="32"/>
      <x:c r="B84" s="32"/>
      <x:c r="C84" s="33"/>
      <x:c r="D84" s="32"/>
      <x:c r="E84" s="32"/>
      <x:c r="F84" s="32"/>
      <x:c r="G84" s="32"/>
      <x:c r="H84" s="32"/>
      <x:c r="I84" s="36"/>
      <x:c r="J84" s="40"/>
      <x:c r="K84" s="40"/>
      <x:c r="L84" s="40"/>
      <x:c r="M84" s="40"/>
      <x:c r="N84" s="40"/>
      <x:c r="O84" s="40"/>
      <x:c r="P84" s="37" t="str">
        <x:f>IF($A84="","",IF(OR($I84="",SUM($J84:$O84)=0),"",$I84-SUM($J84:$O84)))</x:f>
      </x:c>
      <x:c r="Q84" s="37" t="str">
        <x:f>IF($A84="","",IF(OR($I84="",SUM($L84:$O84)=0),"",$I84-SUM($L84:$O84)))</x:f>
      </x:c>
      <x:c r="R84" s="38"/>
      <x:c r="S84" s="37" t="str">
        <x:f>IF($A84="","",IF($R84="","",$R84+SUM($L84:$N84)))</x:f>
      </x:c>
      <x:c r="T84" s="41" t="str">
        <x:f>IF($A84="","",IF(OR($S84="",$I84=""),"",$S84-$I84))</x:f>
      </x:c>
      <x:c r="U84" s="35" t="str">
        <x:f>IF($A84="","",IF($I84="","Needs Date",IF($Q84="","Add Lead Times",IF($R84="",IF(TODAY()&gt;$Q84,"PO Overdue","Not Ordered"),IF($S84="","Add Durations",IF($S84&gt;$I84,"Late",IF($S84&gt;=$I84-$O84,"At Risk","On Track")))))))</x:f>
      </x:c>
      <x:c r="V84" s="32"/>
      <x:c r="W84" s="32"/>
      <x:c r="X84" s="33"/>
      <x:c r="Y84" s="39"/>
      <x:c r="Z84" s="33"/>
    </x:row>
    <x:row r="85" ht="21" customHeight="1">
      <x:c r="A85" s="32"/>
      <x:c r="B85" s="32"/>
      <x:c r="C85" s="33"/>
      <x:c r="D85" s="32"/>
      <x:c r="E85" s="32"/>
      <x:c r="F85" s="32"/>
      <x:c r="G85" s="32"/>
      <x:c r="H85" s="32"/>
      <x:c r="I85" s="36"/>
      <x:c r="J85" s="40"/>
      <x:c r="K85" s="40"/>
      <x:c r="L85" s="40"/>
      <x:c r="M85" s="40"/>
      <x:c r="N85" s="40"/>
      <x:c r="O85" s="40"/>
      <x:c r="P85" s="37" t="str">
        <x:f>IF($A85="","",IF(OR($I85="",SUM($J85:$O85)=0),"",$I85-SUM($J85:$O85)))</x:f>
      </x:c>
      <x:c r="Q85" s="37" t="str">
        <x:f>IF($A85="","",IF(OR($I85="",SUM($L85:$O85)=0),"",$I85-SUM($L85:$O85)))</x:f>
      </x:c>
      <x:c r="R85" s="38"/>
      <x:c r="S85" s="37" t="str">
        <x:f>IF($A85="","",IF($R85="","",$R85+SUM($L85:$N85)))</x:f>
      </x:c>
      <x:c r="T85" s="41" t="str">
        <x:f>IF($A85="","",IF(OR($S85="",$I85=""),"",$S85-$I85))</x:f>
      </x:c>
      <x:c r="U85" s="35" t="str">
        <x:f>IF($A85="","",IF($I85="","Needs Date",IF($Q85="","Add Lead Times",IF($R85="",IF(TODAY()&gt;$Q85,"PO Overdue","Not Ordered"),IF($S85="","Add Durations",IF($S85&gt;$I85,"Late",IF($S85&gt;=$I85-$O85,"At Risk","On Track")))))))</x:f>
      </x:c>
      <x:c r="V85" s="32"/>
      <x:c r="W85" s="32"/>
      <x:c r="X85" s="33"/>
      <x:c r="Y85" s="39"/>
      <x:c r="Z85" s="33"/>
    </x:row>
    <x:row r="86" ht="21" customHeight="1">
      <x:c r="A86" s="32"/>
      <x:c r="B86" s="32"/>
      <x:c r="C86" s="33"/>
      <x:c r="D86" s="32"/>
      <x:c r="E86" s="32"/>
      <x:c r="F86" s="32"/>
      <x:c r="G86" s="32"/>
      <x:c r="H86" s="32"/>
      <x:c r="I86" s="36"/>
      <x:c r="J86" s="40"/>
      <x:c r="K86" s="40"/>
      <x:c r="L86" s="40"/>
      <x:c r="M86" s="40"/>
      <x:c r="N86" s="40"/>
      <x:c r="O86" s="40"/>
      <x:c r="P86" s="37" t="str">
        <x:f>IF($A86="","",IF(OR($I86="",SUM($J86:$O86)=0),"",$I86-SUM($J86:$O86)))</x:f>
      </x:c>
      <x:c r="Q86" s="37" t="str">
        <x:f>IF($A86="","",IF(OR($I86="",SUM($L86:$O86)=0),"",$I86-SUM($L86:$O86)))</x:f>
      </x:c>
      <x:c r="R86" s="38"/>
      <x:c r="S86" s="37" t="str">
        <x:f>IF($A86="","",IF($R86="","",$R86+SUM($L86:$N86)))</x:f>
      </x:c>
      <x:c r="T86" s="41" t="str">
        <x:f>IF($A86="","",IF(OR($S86="",$I86=""),"",$S86-$I86))</x:f>
      </x:c>
      <x:c r="U86" s="35" t="str">
        <x:f>IF($A86="","",IF($I86="","Needs Date",IF($Q86="","Add Lead Times",IF($R86="",IF(TODAY()&gt;$Q86,"PO Overdue","Not Ordered"),IF($S86="","Add Durations",IF($S86&gt;$I86,"Late",IF($S86&gt;=$I86-$O86,"At Risk","On Track")))))))</x:f>
      </x:c>
      <x:c r="V86" s="32"/>
      <x:c r="W86" s="32"/>
      <x:c r="X86" s="33"/>
      <x:c r="Y86" s="39"/>
      <x:c r="Z86" s="33"/>
    </x:row>
    <x:row r="87" ht="21" customHeight="1">
      <x:c r="A87" s="32"/>
      <x:c r="B87" s="32"/>
      <x:c r="C87" s="33"/>
      <x:c r="D87" s="32"/>
      <x:c r="E87" s="32"/>
      <x:c r="F87" s="32"/>
      <x:c r="G87" s="32"/>
      <x:c r="H87" s="32"/>
      <x:c r="I87" s="36"/>
      <x:c r="J87" s="40"/>
      <x:c r="K87" s="40"/>
      <x:c r="L87" s="40"/>
      <x:c r="M87" s="40"/>
      <x:c r="N87" s="40"/>
      <x:c r="O87" s="40"/>
      <x:c r="P87" s="37" t="str">
        <x:f>IF($A87="","",IF(OR($I87="",SUM($J87:$O87)=0),"",$I87-SUM($J87:$O87)))</x:f>
      </x:c>
      <x:c r="Q87" s="37" t="str">
        <x:f>IF($A87="","",IF(OR($I87="",SUM($L87:$O87)=0),"",$I87-SUM($L87:$O87)))</x:f>
      </x:c>
      <x:c r="R87" s="38"/>
      <x:c r="S87" s="37" t="str">
        <x:f>IF($A87="","",IF($R87="","",$R87+SUM($L87:$N87)))</x:f>
      </x:c>
      <x:c r="T87" s="41" t="str">
        <x:f>IF($A87="","",IF(OR($S87="",$I87=""),"",$S87-$I87))</x:f>
      </x:c>
      <x:c r="U87" s="35" t="str">
        <x:f>IF($A87="","",IF($I87="","Needs Date",IF($Q87="","Add Lead Times",IF($R87="",IF(TODAY()&gt;$Q87,"PO Overdue","Not Ordered"),IF($S87="","Add Durations",IF($S87&gt;$I87,"Late",IF($S87&gt;=$I87-$O87,"At Risk","On Track")))))))</x:f>
      </x:c>
      <x:c r="V87" s="32"/>
      <x:c r="W87" s="32"/>
      <x:c r="X87" s="33"/>
      <x:c r="Y87" s="39"/>
      <x:c r="Z87" s="33"/>
    </x:row>
    <x:row r="88" ht="21" customHeight="1">
      <x:c r="A88" s="32"/>
      <x:c r="B88" s="32"/>
      <x:c r="C88" s="33"/>
      <x:c r="D88" s="32"/>
      <x:c r="E88" s="32"/>
      <x:c r="F88" s="32"/>
      <x:c r="G88" s="32"/>
      <x:c r="H88" s="32"/>
      <x:c r="I88" s="36"/>
      <x:c r="J88" s="40"/>
      <x:c r="K88" s="40"/>
      <x:c r="L88" s="40"/>
      <x:c r="M88" s="40"/>
      <x:c r="N88" s="40"/>
      <x:c r="O88" s="40"/>
      <x:c r="P88" s="37" t="str">
        <x:f>IF($A88="","",IF(OR($I88="",SUM($J88:$O88)=0),"",$I88-SUM($J88:$O88)))</x:f>
      </x:c>
      <x:c r="Q88" s="37" t="str">
        <x:f>IF($A88="","",IF(OR($I88="",SUM($L88:$O88)=0),"",$I88-SUM($L88:$O88)))</x:f>
      </x:c>
      <x:c r="R88" s="38"/>
      <x:c r="S88" s="37" t="str">
        <x:f>IF($A88="","",IF($R88="","",$R88+SUM($L88:$N88)))</x:f>
      </x:c>
      <x:c r="T88" s="41" t="str">
        <x:f>IF($A88="","",IF(OR($S88="",$I88=""),"",$S88-$I88))</x:f>
      </x:c>
      <x:c r="U88" s="35" t="str">
        <x:f>IF($A88="","",IF($I88="","Needs Date",IF($Q88="","Add Lead Times",IF($R88="",IF(TODAY()&gt;$Q88,"PO Overdue","Not Ordered"),IF($S88="","Add Durations",IF($S88&gt;$I88,"Late",IF($S88&gt;=$I88-$O88,"At Risk","On Track")))))))</x:f>
      </x:c>
      <x:c r="V88" s="32"/>
      <x:c r="W88" s="32"/>
      <x:c r="X88" s="33"/>
      <x:c r="Y88" s="39"/>
      <x:c r="Z88" s="33"/>
    </x:row>
    <x:row r="89" ht="21" customHeight="1">
      <x:c r="A89" s="32"/>
      <x:c r="B89" s="32"/>
      <x:c r="C89" s="33"/>
      <x:c r="D89" s="32"/>
      <x:c r="E89" s="32"/>
      <x:c r="F89" s="32"/>
      <x:c r="G89" s="32"/>
      <x:c r="H89" s="32"/>
      <x:c r="I89" s="36"/>
      <x:c r="J89" s="40"/>
      <x:c r="K89" s="40"/>
      <x:c r="L89" s="40"/>
      <x:c r="M89" s="40"/>
      <x:c r="N89" s="40"/>
      <x:c r="O89" s="40"/>
      <x:c r="P89" s="37" t="str">
        <x:f>IF($A89="","",IF(OR($I89="",SUM($J89:$O89)=0),"",$I89-SUM($J89:$O89)))</x:f>
      </x:c>
      <x:c r="Q89" s="37" t="str">
        <x:f>IF($A89="","",IF(OR($I89="",SUM($L89:$O89)=0),"",$I89-SUM($L89:$O89)))</x:f>
      </x:c>
      <x:c r="R89" s="38"/>
      <x:c r="S89" s="37" t="str">
        <x:f>IF($A89="","",IF($R89="","",$R89+SUM($L89:$N89)))</x:f>
      </x:c>
      <x:c r="T89" s="41" t="str">
        <x:f>IF($A89="","",IF(OR($S89="",$I89=""),"",$S89-$I89))</x:f>
      </x:c>
      <x:c r="U89" s="35" t="str">
        <x:f>IF($A89="","",IF($I89="","Needs Date",IF($Q89="","Add Lead Times",IF($R89="",IF(TODAY()&gt;$Q89,"PO Overdue","Not Ordered"),IF($S89="","Add Durations",IF($S89&gt;$I89,"Late",IF($S89&gt;=$I89-$O89,"At Risk","On Track")))))))</x:f>
      </x:c>
      <x:c r="V89" s="32"/>
      <x:c r="W89" s="32"/>
      <x:c r="X89" s="33"/>
      <x:c r="Y89" s="39"/>
      <x:c r="Z89" s="33"/>
    </x:row>
    <x:row r="90" ht="21" customHeight="1">
      <x:c r="A90" s="32"/>
      <x:c r="B90" s="32"/>
      <x:c r="C90" s="33"/>
      <x:c r="D90" s="32"/>
      <x:c r="E90" s="32"/>
      <x:c r="F90" s="32"/>
      <x:c r="G90" s="32"/>
      <x:c r="H90" s="32"/>
      <x:c r="I90" s="36"/>
      <x:c r="J90" s="40"/>
      <x:c r="K90" s="40"/>
      <x:c r="L90" s="40"/>
      <x:c r="M90" s="40"/>
      <x:c r="N90" s="40"/>
      <x:c r="O90" s="40"/>
      <x:c r="P90" s="37" t="str">
        <x:f>IF($A90="","",IF(OR($I90="",SUM($J90:$O90)=0),"",$I90-SUM($J90:$O90)))</x:f>
      </x:c>
      <x:c r="Q90" s="37" t="str">
        <x:f>IF($A90="","",IF(OR($I90="",SUM($L90:$O90)=0),"",$I90-SUM($L90:$O90)))</x:f>
      </x:c>
      <x:c r="R90" s="38"/>
      <x:c r="S90" s="37" t="str">
        <x:f>IF($A90="","",IF($R90="","",$R90+SUM($L90:$N90)))</x:f>
      </x:c>
      <x:c r="T90" s="41" t="str">
        <x:f>IF($A90="","",IF(OR($S90="",$I90=""),"",$S90-$I90))</x:f>
      </x:c>
      <x:c r="U90" s="35" t="str">
        <x:f>IF($A90="","",IF($I90="","Needs Date",IF($Q90="","Add Lead Times",IF($R90="",IF(TODAY()&gt;$Q90,"PO Overdue","Not Ordered"),IF($S90="","Add Durations",IF($S90&gt;$I90,"Late",IF($S90&gt;=$I90-$O90,"At Risk","On Track")))))))</x:f>
      </x:c>
      <x:c r="V90" s="32"/>
      <x:c r="W90" s="32"/>
      <x:c r="X90" s="33"/>
      <x:c r="Y90" s="39"/>
      <x:c r="Z90" s="33"/>
    </x:row>
    <x:row r="91" ht="21" customHeight="1">
      <x:c r="A91" s="32"/>
      <x:c r="B91" s="32"/>
      <x:c r="C91" s="33"/>
      <x:c r="D91" s="32"/>
      <x:c r="E91" s="32"/>
      <x:c r="F91" s="32"/>
      <x:c r="G91" s="32"/>
      <x:c r="H91" s="32"/>
      <x:c r="I91" s="36"/>
      <x:c r="J91" s="40"/>
      <x:c r="K91" s="40"/>
      <x:c r="L91" s="40"/>
      <x:c r="M91" s="40"/>
      <x:c r="N91" s="40"/>
      <x:c r="O91" s="40"/>
      <x:c r="P91" s="37" t="str">
        <x:f>IF($A91="","",IF(OR($I91="",SUM($J91:$O91)=0),"",$I91-SUM($J91:$O91)))</x:f>
      </x:c>
      <x:c r="Q91" s="37" t="str">
        <x:f>IF($A91="","",IF(OR($I91="",SUM($L91:$O91)=0),"",$I91-SUM($L91:$O91)))</x:f>
      </x:c>
      <x:c r="R91" s="38"/>
      <x:c r="S91" s="37" t="str">
        <x:f>IF($A91="","",IF($R91="","",$R91+SUM($L91:$N91)))</x:f>
      </x:c>
      <x:c r="T91" s="41" t="str">
        <x:f>IF($A91="","",IF(OR($S91="",$I91=""),"",$S91-$I91))</x:f>
      </x:c>
      <x:c r="U91" s="35" t="str">
        <x:f>IF($A91="","",IF($I91="","Needs Date",IF($Q91="","Add Lead Times",IF($R91="",IF(TODAY()&gt;$Q91,"PO Overdue","Not Ordered"),IF($S91="","Add Durations",IF($S91&gt;$I91,"Late",IF($S91&gt;=$I91-$O91,"At Risk","On Track")))))))</x:f>
      </x:c>
      <x:c r="V91" s="32"/>
      <x:c r="W91" s="32"/>
      <x:c r="X91" s="33"/>
      <x:c r="Y91" s="39"/>
      <x:c r="Z91" s="33"/>
    </x:row>
    <x:row r="92" ht="21" customHeight="1">
      <x:c r="A92" s="32"/>
      <x:c r="B92" s="32"/>
      <x:c r="C92" s="33"/>
      <x:c r="D92" s="32"/>
      <x:c r="E92" s="32"/>
      <x:c r="F92" s="32"/>
      <x:c r="G92" s="32"/>
      <x:c r="H92" s="32"/>
      <x:c r="I92" s="36"/>
      <x:c r="J92" s="40"/>
      <x:c r="K92" s="40"/>
      <x:c r="L92" s="40"/>
      <x:c r="M92" s="40"/>
      <x:c r="N92" s="40"/>
      <x:c r="O92" s="40"/>
      <x:c r="P92" s="37" t="str">
        <x:f>IF($A92="","",IF(OR($I92="",SUM($J92:$O92)=0),"",$I92-SUM($J92:$O92)))</x:f>
      </x:c>
      <x:c r="Q92" s="37" t="str">
        <x:f>IF($A92="","",IF(OR($I92="",SUM($L92:$O92)=0),"",$I92-SUM($L92:$O92)))</x:f>
      </x:c>
      <x:c r="R92" s="38"/>
      <x:c r="S92" s="37" t="str">
        <x:f>IF($A92="","",IF($R92="","",$R92+SUM($L92:$N92)))</x:f>
      </x:c>
      <x:c r="T92" s="41" t="str">
        <x:f>IF($A92="","",IF(OR($S92="",$I92=""),"",$S92-$I92))</x:f>
      </x:c>
      <x:c r="U92" s="35" t="str">
        <x:f>IF($A92="","",IF($I92="","Needs Date",IF($Q92="","Add Lead Times",IF($R92="",IF(TODAY()&gt;$Q92,"PO Overdue","Not Ordered"),IF($S92="","Add Durations",IF($S92&gt;$I92,"Late",IF($S92&gt;=$I92-$O92,"At Risk","On Track")))))))</x:f>
      </x:c>
      <x:c r="V92" s="32"/>
      <x:c r="W92" s="32"/>
      <x:c r="X92" s="33"/>
      <x:c r="Y92" s="39"/>
      <x:c r="Z92" s="33"/>
    </x:row>
    <x:row r="93" ht="21" customHeight="1">
      <x:c r="A93" s="32"/>
      <x:c r="B93" s="32"/>
      <x:c r="C93" s="33"/>
      <x:c r="D93" s="32"/>
      <x:c r="E93" s="32"/>
      <x:c r="F93" s="32"/>
      <x:c r="G93" s="32"/>
      <x:c r="H93" s="32"/>
      <x:c r="I93" s="36"/>
      <x:c r="J93" s="40"/>
      <x:c r="K93" s="40"/>
      <x:c r="L93" s="40"/>
      <x:c r="M93" s="40"/>
      <x:c r="N93" s="40"/>
      <x:c r="O93" s="40"/>
      <x:c r="P93" s="37" t="str">
        <x:f>IF($A93="","",IF(OR($I93="",SUM($J93:$O93)=0),"",$I93-SUM($J93:$O93)))</x:f>
      </x:c>
      <x:c r="Q93" s="37" t="str">
        <x:f>IF($A93="","",IF(OR($I93="",SUM($L93:$O93)=0),"",$I93-SUM($L93:$O93)))</x:f>
      </x:c>
      <x:c r="R93" s="38"/>
      <x:c r="S93" s="37" t="str">
        <x:f>IF($A93="","",IF($R93="","",$R93+SUM($L93:$N93)))</x:f>
      </x:c>
      <x:c r="T93" s="41" t="str">
        <x:f>IF($A93="","",IF(OR($S93="",$I93=""),"",$S93-$I93))</x:f>
      </x:c>
      <x:c r="U93" s="35" t="str">
        <x:f>IF($A93="","",IF($I93="","Needs Date",IF($Q93="","Add Lead Times",IF($R93="",IF(TODAY()&gt;$Q93,"PO Overdue","Not Ordered"),IF($S93="","Add Durations",IF($S93&gt;$I93,"Late",IF($S93&gt;=$I93-$O93,"At Risk","On Track")))))))</x:f>
      </x:c>
      <x:c r="V93" s="32"/>
      <x:c r="W93" s="32"/>
      <x:c r="X93" s="33"/>
      <x:c r="Y93" s="39"/>
      <x:c r="Z93" s="33"/>
    </x:row>
    <x:row r="94" ht="21" customHeight="1">
      <x:c r="A94" s="32"/>
      <x:c r="B94" s="32"/>
      <x:c r="C94" s="33"/>
      <x:c r="D94" s="32"/>
      <x:c r="E94" s="32"/>
      <x:c r="F94" s="32"/>
      <x:c r="G94" s="32"/>
      <x:c r="H94" s="32"/>
      <x:c r="I94" s="36"/>
      <x:c r="J94" s="40"/>
      <x:c r="K94" s="40"/>
      <x:c r="L94" s="40"/>
      <x:c r="M94" s="40"/>
      <x:c r="N94" s="40"/>
      <x:c r="O94" s="40"/>
      <x:c r="P94" s="37" t="str">
        <x:f>IF($A94="","",IF(OR($I94="",SUM($J94:$O94)=0),"",$I94-SUM($J94:$O94)))</x:f>
      </x:c>
      <x:c r="Q94" s="37" t="str">
        <x:f>IF($A94="","",IF(OR($I94="",SUM($L94:$O94)=0),"",$I94-SUM($L94:$O94)))</x:f>
      </x:c>
      <x:c r="R94" s="38"/>
      <x:c r="S94" s="37" t="str">
        <x:f>IF($A94="","",IF($R94="","",$R94+SUM($L94:$N94)))</x:f>
      </x:c>
      <x:c r="T94" s="41" t="str">
        <x:f>IF($A94="","",IF(OR($S94="",$I94=""),"",$S94-$I94))</x:f>
      </x:c>
      <x:c r="U94" s="35" t="str">
        <x:f>IF($A94="","",IF($I94="","Needs Date",IF($Q94="","Add Lead Times",IF($R94="",IF(TODAY()&gt;$Q94,"PO Overdue","Not Ordered"),IF($S94="","Add Durations",IF($S94&gt;$I94,"Late",IF($S94&gt;=$I94-$O94,"At Risk","On Track")))))))</x:f>
      </x:c>
      <x:c r="V94" s="32"/>
      <x:c r="W94" s="32"/>
      <x:c r="X94" s="33"/>
      <x:c r="Y94" s="39"/>
      <x:c r="Z94" s="33"/>
    </x:row>
    <x:row r="95" ht="21" customHeight="1">
      <x:c r="A95" s="32"/>
      <x:c r="B95" s="32"/>
      <x:c r="C95" s="33"/>
      <x:c r="D95" s="32"/>
      <x:c r="E95" s="32"/>
      <x:c r="F95" s="32"/>
      <x:c r="G95" s="32"/>
      <x:c r="H95" s="32"/>
      <x:c r="I95" s="36"/>
      <x:c r="J95" s="40"/>
      <x:c r="K95" s="40"/>
      <x:c r="L95" s="40"/>
      <x:c r="M95" s="40"/>
      <x:c r="N95" s="40"/>
      <x:c r="O95" s="40"/>
      <x:c r="P95" s="37" t="str">
        <x:f>IF($A95="","",IF(OR($I95="",SUM($J95:$O95)=0),"",$I95-SUM($J95:$O95)))</x:f>
      </x:c>
      <x:c r="Q95" s="37" t="str">
        <x:f>IF($A95="","",IF(OR($I95="",SUM($L95:$O95)=0),"",$I95-SUM($L95:$O95)))</x:f>
      </x:c>
      <x:c r="R95" s="38"/>
      <x:c r="S95" s="37" t="str">
        <x:f>IF($A95="","",IF($R95="","",$R95+SUM($L95:$N95)))</x:f>
      </x:c>
      <x:c r="T95" s="41" t="str">
        <x:f>IF($A95="","",IF(OR($S95="",$I95=""),"",$S95-$I95))</x:f>
      </x:c>
      <x:c r="U95" s="35" t="str">
        <x:f>IF($A95="","",IF($I95="","Needs Date",IF($Q95="","Add Lead Times",IF($R95="",IF(TODAY()&gt;$Q95,"PO Overdue","Not Ordered"),IF($S95="","Add Durations",IF($S95&gt;$I95,"Late",IF($S95&gt;=$I95-$O95,"At Risk","On Track")))))))</x:f>
      </x:c>
      <x:c r="V95" s="32"/>
      <x:c r="W95" s="32"/>
      <x:c r="X95" s="33"/>
      <x:c r="Y95" s="39"/>
      <x:c r="Z95" s="33"/>
    </x:row>
    <x:row r="96" ht="21" customHeight="1">
      <x:c r="A96" s="32"/>
      <x:c r="B96" s="32"/>
      <x:c r="C96" s="33"/>
      <x:c r="D96" s="32"/>
      <x:c r="E96" s="32"/>
      <x:c r="F96" s="32"/>
      <x:c r="G96" s="32"/>
      <x:c r="H96" s="32"/>
      <x:c r="I96" s="36"/>
      <x:c r="J96" s="40"/>
      <x:c r="K96" s="40"/>
      <x:c r="L96" s="40"/>
      <x:c r="M96" s="40"/>
      <x:c r="N96" s="40"/>
      <x:c r="O96" s="40"/>
      <x:c r="P96" s="37" t="str">
        <x:f>IF($A96="","",IF(OR($I96="",SUM($J96:$O96)=0),"",$I96-SUM($J96:$O96)))</x:f>
      </x:c>
      <x:c r="Q96" s="37" t="str">
        <x:f>IF($A96="","",IF(OR($I96="",SUM($L96:$O96)=0),"",$I96-SUM($L96:$O96)))</x:f>
      </x:c>
      <x:c r="R96" s="38"/>
      <x:c r="S96" s="37" t="str">
        <x:f>IF($A96="","",IF($R96="","",$R96+SUM($L96:$N96)))</x:f>
      </x:c>
      <x:c r="T96" s="41" t="str">
        <x:f>IF($A96="","",IF(OR($S96="",$I96=""),"",$S96-$I96))</x:f>
      </x:c>
      <x:c r="U96" s="35" t="str">
        <x:f>IF($A96="","",IF($I96="","Needs Date",IF($Q96="","Add Lead Times",IF($R96="",IF(TODAY()&gt;$Q96,"PO Overdue","Not Ordered"),IF($S96="","Add Durations",IF($S96&gt;$I96,"Late",IF($S96&gt;=$I96-$O96,"At Risk","On Track")))))))</x:f>
      </x:c>
      <x:c r="V96" s="32"/>
      <x:c r="W96" s="32"/>
      <x:c r="X96" s="33"/>
      <x:c r="Y96" s="39"/>
      <x:c r="Z96" s="33"/>
    </x:row>
    <x:row r="97" ht="21" customHeight="1">
      <x:c r="A97" s="32"/>
      <x:c r="B97" s="32"/>
      <x:c r="C97" s="33"/>
      <x:c r="D97" s="32"/>
      <x:c r="E97" s="32"/>
      <x:c r="F97" s="32"/>
      <x:c r="G97" s="32"/>
      <x:c r="H97" s="32"/>
      <x:c r="I97" s="36"/>
      <x:c r="J97" s="40"/>
      <x:c r="K97" s="40"/>
      <x:c r="L97" s="40"/>
      <x:c r="M97" s="40"/>
      <x:c r="N97" s="40"/>
      <x:c r="O97" s="40"/>
      <x:c r="P97" s="37" t="str">
        <x:f>IF($A97="","",IF(OR($I97="",SUM($J97:$O97)=0),"",$I97-SUM($J97:$O97)))</x:f>
      </x:c>
      <x:c r="Q97" s="37" t="str">
        <x:f>IF($A97="","",IF(OR($I97="",SUM($L97:$O97)=0),"",$I97-SUM($L97:$O97)))</x:f>
      </x:c>
      <x:c r="R97" s="38"/>
      <x:c r="S97" s="37" t="str">
        <x:f>IF($A97="","",IF($R97="","",$R97+SUM($L97:$N97)))</x:f>
      </x:c>
      <x:c r="T97" s="41" t="str">
        <x:f>IF($A97="","",IF(OR($S97="",$I97=""),"",$S97-$I97))</x:f>
      </x:c>
      <x:c r="U97" s="35" t="str">
        <x:f>IF($A97="","",IF($I97="","Needs Date",IF($Q97="","Add Lead Times",IF($R97="",IF(TODAY()&gt;$Q97,"PO Overdue","Not Ordered"),IF($S97="","Add Durations",IF($S97&gt;$I97,"Late",IF($S97&gt;=$I97-$O97,"At Risk","On Track")))))))</x:f>
      </x:c>
      <x:c r="V97" s="32"/>
      <x:c r="W97" s="32"/>
      <x:c r="X97" s="33"/>
      <x:c r="Y97" s="39"/>
      <x:c r="Z97" s="33"/>
    </x:row>
    <x:row r="98" ht="21" customHeight="1">
      <x:c r="A98" s="32"/>
      <x:c r="B98" s="32"/>
      <x:c r="C98" s="33"/>
      <x:c r="D98" s="32"/>
      <x:c r="E98" s="32"/>
      <x:c r="F98" s="32"/>
      <x:c r="G98" s="32"/>
      <x:c r="H98" s="32"/>
      <x:c r="I98" s="36"/>
      <x:c r="J98" s="40"/>
      <x:c r="K98" s="40"/>
      <x:c r="L98" s="40"/>
      <x:c r="M98" s="40"/>
      <x:c r="N98" s="40"/>
      <x:c r="O98" s="40"/>
      <x:c r="P98" s="37" t="str">
        <x:f>IF($A98="","",IF(OR($I98="",SUM($J98:$O98)=0),"",$I98-SUM($J98:$O98)))</x:f>
      </x:c>
      <x:c r="Q98" s="37" t="str">
        <x:f>IF($A98="","",IF(OR($I98="",SUM($L98:$O98)=0),"",$I98-SUM($L98:$O98)))</x:f>
      </x:c>
      <x:c r="R98" s="38"/>
      <x:c r="S98" s="37" t="str">
        <x:f>IF($A98="","",IF($R98="","",$R98+SUM($L98:$N98)))</x:f>
      </x:c>
      <x:c r="T98" s="41" t="str">
        <x:f>IF($A98="","",IF(OR($S98="",$I98=""),"",$S98-$I98))</x:f>
      </x:c>
      <x:c r="U98" s="35" t="str">
        <x:f>IF($A98="","",IF($I98="","Needs Date",IF($Q98="","Add Lead Times",IF($R98="",IF(TODAY()&gt;$Q98,"PO Overdue","Not Ordered"),IF($S98="","Add Durations",IF($S98&gt;$I98,"Late",IF($S98&gt;=$I98-$O98,"At Risk","On Track")))))))</x:f>
      </x:c>
      <x:c r="V98" s="32"/>
      <x:c r="W98" s="32"/>
      <x:c r="X98" s="33"/>
      <x:c r="Y98" s="39"/>
      <x:c r="Z98" s="33"/>
    </x:row>
    <x:row r="99" ht="21" customHeight="1">
      <x:c r="A99" s="32"/>
      <x:c r="B99" s="32"/>
      <x:c r="C99" s="33"/>
      <x:c r="D99" s="32"/>
      <x:c r="E99" s="32"/>
      <x:c r="F99" s="32"/>
      <x:c r="G99" s="32"/>
      <x:c r="H99" s="32"/>
      <x:c r="I99" s="36"/>
      <x:c r="J99" s="40"/>
      <x:c r="K99" s="40"/>
      <x:c r="L99" s="40"/>
      <x:c r="M99" s="40"/>
      <x:c r="N99" s="40"/>
      <x:c r="O99" s="40"/>
      <x:c r="P99" s="37" t="str">
        <x:f>IF($A99="","",IF(OR($I99="",SUM($J99:$O99)=0),"",$I99-SUM($J99:$O99)))</x:f>
      </x:c>
      <x:c r="Q99" s="37" t="str">
        <x:f>IF($A99="","",IF(OR($I99="",SUM($L99:$O99)=0),"",$I99-SUM($L99:$O99)))</x:f>
      </x:c>
      <x:c r="R99" s="38"/>
      <x:c r="S99" s="37" t="str">
        <x:f>IF($A99="","",IF($R99="","",$R99+SUM($L99:$N99)))</x:f>
      </x:c>
      <x:c r="T99" s="41" t="str">
        <x:f>IF($A99="","",IF(OR($S99="",$I99=""),"",$S99-$I99))</x:f>
      </x:c>
      <x:c r="U99" s="35" t="str">
        <x:f>IF($A99="","",IF($I99="","Needs Date",IF($Q99="","Add Lead Times",IF($R99="",IF(TODAY()&gt;$Q99,"PO Overdue","Not Ordered"),IF($S99="","Add Durations",IF($S99&gt;$I99,"Late",IF($S99&gt;=$I99-$O99,"At Risk","On Track")))))))</x:f>
      </x:c>
      <x:c r="V99" s="32"/>
      <x:c r="W99" s="32"/>
      <x:c r="X99" s="33"/>
      <x:c r="Y99" s="39"/>
      <x:c r="Z99" s="33"/>
    </x:row>
    <x:row r="100" ht="21" customHeight="1">
      <x:c r="A100" s="32"/>
      <x:c r="B100" s="32"/>
      <x:c r="C100" s="33"/>
      <x:c r="D100" s="32"/>
      <x:c r="E100" s="32"/>
      <x:c r="F100" s="32"/>
      <x:c r="G100" s="32"/>
      <x:c r="H100" s="32"/>
      <x:c r="I100" s="36"/>
      <x:c r="J100" s="40"/>
      <x:c r="K100" s="40"/>
      <x:c r="L100" s="40"/>
      <x:c r="M100" s="40"/>
      <x:c r="N100" s="40"/>
      <x:c r="O100" s="40"/>
      <x:c r="P100" s="37" t="str">
        <x:f>IF($A100="","",IF(OR($I100="",SUM($J100:$O100)=0),"",$I100-SUM($J100:$O100)))</x:f>
      </x:c>
      <x:c r="Q100" s="37" t="str">
        <x:f>IF($A100="","",IF(OR($I100="",SUM($L100:$O100)=0),"",$I100-SUM($L100:$O100)))</x:f>
      </x:c>
      <x:c r="R100" s="38"/>
      <x:c r="S100" s="37" t="str">
        <x:f>IF($A100="","",IF($R100="","",$R100+SUM($L100:$N100)))</x:f>
      </x:c>
      <x:c r="T100" s="41" t="str">
        <x:f>IF($A100="","",IF(OR($S100="",$I100=""),"",$S100-$I100))</x:f>
      </x:c>
      <x:c r="U100" s="35" t="str">
        <x:f>IF($A100="","",IF($I100="","Needs Date",IF($Q100="","Add Lead Times",IF($R100="",IF(TODAY()&gt;$Q100,"PO Overdue","Not Ordered"),IF($S100="","Add Durations",IF($S100&gt;$I100,"Late",IF($S100&gt;=$I100-$O100,"At Risk","On Track")))))))</x:f>
      </x:c>
      <x:c r="V100" s="32"/>
      <x:c r="W100" s="32"/>
      <x:c r="X100" s="33"/>
      <x:c r="Y100" s="39"/>
      <x:c r="Z100" s="33"/>
    </x:row>
    <x:row r="101" ht="21" customHeight="1">
      <x:c r="A101" s="32"/>
      <x:c r="B101" s="32"/>
      <x:c r="C101" s="33"/>
      <x:c r="D101" s="32"/>
      <x:c r="E101" s="32"/>
      <x:c r="F101" s="32"/>
      <x:c r="G101" s="32"/>
      <x:c r="H101" s="32"/>
      <x:c r="I101" s="36"/>
      <x:c r="J101" s="40"/>
      <x:c r="K101" s="40"/>
      <x:c r="L101" s="40"/>
      <x:c r="M101" s="40"/>
      <x:c r="N101" s="40"/>
      <x:c r="O101" s="40"/>
      <x:c r="P101" s="37" t="str">
        <x:f>IF($A101="","",IF(OR($I101="",SUM($J101:$O101)=0),"",$I101-SUM($J101:$O101)))</x:f>
      </x:c>
      <x:c r="Q101" s="37" t="str">
        <x:f>IF($A101="","",IF(OR($I101="",SUM($L101:$O101)=0),"",$I101-SUM($L101:$O101)))</x:f>
      </x:c>
      <x:c r="R101" s="38"/>
      <x:c r="S101" s="37" t="str">
        <x:f>IF($A101="","",IF($R101="","",$R101+SUM($L101:$N101)))</x:f>
      </x:c>
      <x:c r="T101" s="41" t="str">
        <x:f>IF($A101="","",IF(OR($S101="",$I101=""),"",$S101-$I101))</x:f>
      </x:c>
      <x:c r="U101" s="35" t="str">
        <x:f>IF($A101="","",IF($I101="","Needs Date",IF($Q101="","Add Lead Times",IF($R101="",IF(TODAY()&gt;$Q101,"PO Overdue","Not Ordered"),IF($S101="","Add Durations",IF($S101&gt;$I101,"Late",IF($S101&gt;=$I101-$O101,"At Risk","On Track")))))))</x:f>
      </x:c>
      <x:c r="V101" s="32"/>
      <x:c r="W101" s="32"/>
      <x:c r="X101" s="33"/>
      <x:c r="Y101" s="39"/>
      <x:c r="Z101" s="33"/>
    </x:row>
    <x:row r="102" ht="21" customHeight="1">
      <x:c r="A102" s="32"/>
      <x:c r="B102" s="32"/>
      <x:c r="C102" s="33"/>
      <x:c r="D102" s="32"/>
      <x:c r="E102" s="32"/>
      <x:c r="F102" s="32"/>
      <x:c r="G102" s="32"/>
      <x:c r="H102" s="32"/>
      <x:c r="I102" s="36"/>
      <x:c r="J102" s="40"/>
      <x:c r="K102" s="40"/>
      <x:c r="L102" s="40"/>
      <x:c r="M102" s="40"/>
      <x:c r="N102" s="40"/>
      <x:c r="O102" s="40"/>
      <x:c r="P102" s="37" t="str">
        <x:f>IF($A102="","",IF(OR($I102="",SUM($J102:$O102)=0),"",$I102-SUM($J102:$O102)))</x:f>
      </x:c>
      <x:c r="Q102" s="37" t="str">
        <x:f>IF($A102="","",IF(OR($I102="",SUM($L102:$O102)=0),"",$I102-SUM($L102:$O102)))</x:f>
      </x:c>
      <x:c r="R102" s="38"/>
      <x:c r="S102" s="37" t="str">
        <x:f>IF($A102="","",IF($R102="","",$R102+SUM($L102:$N102)))</x:f>
      </x:c>
      <x:c r="T102" s="41" t="str">
        <x:f>IF($A102="","",IF(OR($S102="",$I102=""),"",$S102-$I102))</x:f>
      </x:c>
      <x:c r="U102" s="35" t="str">
        <x:f>IF($A102="","",IF($I102="","Needs Date",IF($Q102="","Add Lead Times",IF($R102="",IF(TODAY()&gt;$Q102,"PO Overdue","Not Ordered"),IF($S102="","Add Durations",IF($S102&gt;$I102,"Late",IF($S102&gt;=$I102-$O102,"At Risk","On Track")))))))</x:f>
      </x:c>
      <x:c r="V102" s="32"/>
      <x:c r="W102" s="32"/>
      <x:c r="X102" s="33"/>
      <x:c r="Y102" s="39"/>
      <x:c r="Z102" s="33"/>
    </x:row>
    <x:row r="103" ht="21" customHeight="1">
      <x:c r="A103" s="32"/>
      <x:c r="B103" s="32"/>
      <x:c r="C103" s="33"/>
      <x:c r="D103" s="32"/>
      <x:c r="E103" s="32"/>
      <x:c r="F103" s="32"/>
      <x:c r="G103" s="32"/>
      <x:c r="H103" s="32"/>
      <x:c r="I103" s="36"/>
      <x:c r="J103" s="40"/>
      <x:c r="K103" s="40"/>
      <x:c r="L103" s="40"/>
      <x:c r="M103" s="40"/>
      <x:c r="N103" s="40"/>
      <x:c r="O103" s="40"/>
      <x:c r="P103" s="37" t="str">
        <x:f>IF($A103="","",IF(OR($I103="",SUM($J103:$O103)=0),"",$I103-SUM($J103:$O103)))</x:f>
      </x:c>
      <x:c r="Q103" s="37" t="str">
        <x:f>IF($A103="","",IF(OR($I103="",SUM($L103:$O103)=0),"",$I103-SUM($L103:$O103)))</x:f>
      </x:c>
      <x:c r="R103" s="38"/>
      <x:c r="S103" s="37" t="str">
        <x:f>IF($A103="","",IF($R103="","",$R103+SUM($L103:$N103)))</x:f>
      </x:c>
      <x:c r="T103" s="41" t="str">
        <x:f>IF($A103="","",IF(OR($S103="",$I103=""),"",$S103-$I103))</x:f>
      </x:c>
      <x:c r="U103" s="35" t="str">
        <x:f>IF($A103="","",IF($I103="","Needs Date",IF($Q103="","Add Lead Times",IF($R103="",IF(TODAY()&gt;$Q103,"PO Overdue","Not Ordered"),IF($S103="","Add Durations",IF($S103&gt;$I103,"Late",IF($S103&gt;=$I103-$O103,"At Risk","On Track")))))))</x:f>
      </x:c>
      <x:c r="V103" s="32"/>
      <x:c r="W103" s="32"/>
      <x:c r="X103" s="33"/>
      <x:c r="Y103" s="39"/>
      <x:c r="Z103" s="33"/>
    </x:row>
    <x:row r="104" ht="21" customHeight="1">
      <x:c r="A104" s="32"/>
      <x:c r="B104" s="32"/>
      <x:c r="C104" s="33"/>
      <x:c r="D104" s="32"/>
      <x:c r="E104" s="32"/>
      <x:c r="F104" s="32"/>
      <x:c r="G104" s="32"/>
      <x:c r="H104" s="32"/>
      <x:c r="I104" s="36"/>
      <x:c r="J104" s="40"/>
      <x:c r="K104" s="40"/>
      <x:c r="L104" s="40"/>
      <x:c r="M104" s="40"/>
      <x:c r="N104" s="40"/>
      <x:c r="O104" s="40"/>
      <x:c r="P104" s="37" t="str">
        <x:f>IF($A104="","",IF(OR($I104="",SUM($J104:$O104)=0),"",$I104-SUM($J104:$O104)))</x:f>
      </x:c>
      <x:c r="Q104" s="37" t="str">
        <x:f>IF($A104="","",IF(OR($I104="",SUM($L104:$O104)=0),"",$I104-SUM($L104:$O104)))</x:f>
      </x:c>
      <x:c r="R104" s="38"/>
      <x:c r="S104" s="37" t="str">
        <x:f>IF($A104="","",IF($R104="","",$R104+SUM($L104:$N104)))</x:f>
      </x:c>
      <x:c r="T104" s="41" t="str">
        <x:f>IF($A104="","",IF(OR($S104="",$I104=""),"",$S104-$I104))</x:f>
      </x:c>
      <x:c r="U104" s="35" t="str">
        <x:f>IF($A104="","",IF($I104="","Needs Date",IF($Q104="","Add Lead Times",IF($R104="",IF(TODAY()&gt;$Q104,"PO Overdue","Not Ordered"),IF($S104="","Add Durations",IF($S104&gt;$I104,"Late",IF($S104&gt;=$I104-$O104,"At Risk","On Track")))))))</x:f>
      </x:c>
      <x:c r="V104" s="32"/>
      <x:c r="W104" s="32"/>
      <x:c r="X104" s="33"/>
      <x:c r="Y104" s="39"/>
      <x:c r="Z104" s="33"/>
    </x:row>
    <x:row r="105" ht="21" customHeight="1">
      <x:c r="A105" s="32"/>
      <x:c r="B105" s="32"/>
      <x:c r="C105" s="33"/>
      <x:c r="D105" s="32"/>
      <x:c r="E105" s="32"/>
      <x:c r="F105" s="32"/>
      <x:c r="G105" s="32"/>
      <x:c r="H105" s="32"/>
      <x:c r="I105" s="36"/>
      <x:c r="J105" s="40"/>
      <x:c r="K105" s="40"/>
      <x:c r="L105" s="40"/>
      <x:c r="M105" s="40"/>
      <x:c r="N105" s="40"/>
      <x:c r="O105" s="40"/>
      <x:c r="P105" s="37" t="str">
        <x:f>IF($A105="","",IF(OR($I105="",SUM($J105:$O105)=0),"",$I105-SUM($J105:$O105)))</x:f>
      </x:c>
      <x:c r="Q105" s="37" t="str">
        <x:f>IF($A105="","",IF(OR($I105="",SUM($L105:$O105)=0),"",$I105-SUM($L105:$O105)))</x:f>
      </x:c>
      <x:c r="R105" s="38"/>
      <x:c r="S105" s="37" t="str">
        <x:f>IF($A105="","",IF($R105="","",$R105+SUM($L105:$N105)))</x:f>
      </x:c>
      <x:c r="T105" s="41" t="str">
        <x:f>IF($A105="","",IF(OR($S105="",$I105=""),"",$S105-$I105))</x:f>
      </x:c>
      <x:c r="U105" s="35" t="str">
        <x:f>IF($A105="","",IF($I105="","Needs Date",IF($Q105="","Add Lead Times",IF($R105="",IF(TODAY()&gt;$Q105,"PO Overdue","Not Ordered"),IF($S105="","Add Durations",IF($S105&gt;$I105,"Late",IF($S105&gt;=$I105-$O105,"At Risk","On Track")))))))</x:f>
      </x:c>
      <x:c r="V105" s="32"/>
      <x:c r="W105" s="32"/>
      <x:c r="X105" s="33"/>
      <x:c r="Y105" s="39"/>
      <x:c r="Z105" s="33"/>
    </x:row>
    <x:row r="106" ht="21" customHeight="1">
      <x:c r="A106" s="32"/>
      <x:c r="B106" s="32"/>
      <x:c r="C106" s="33"/>
      <x:c r="D106" s="32"/>
      <x:c r="E106" s="32"/>
      <x:c r="F106" s="32"/>
      <x:c r="G106" s="32"/>
      <x:c r="H106" s="32"/>
      <x:c r="I106" s="36"/>
      <x:c r="J106" s="40"/>
      <x:c r="K106" s="40"/>
      <x:c r="L106" s="40"/>
      <x:c r="M106" s="40"/>
      <x:c r="N106" s="40"/>
      <x:c r="O106" s="40"/>
      <x:c r="P106" s="37" t="str">
        <x:f>IF($A106="","",IF(OR($I106="",SUM($J106:$O106)=0),"",$I106-SUM($J106:$O106)))</x:f>
      </x:c>
      <x:c r="Q106" s="37" t="str">
        <x:f>IF($A106="","",IF(OR($I106="",SUM($L106:$O106)=0),"",$I106-SUM($L106:$O106)))</x:f>
      </x:c>
      <x:c r="R106" s="38"/>
      <x:c r="S106" s="37" t="str">
        <x:f>IF($A106="","",IF($R106="","",$R106+SUM($L106:$N106)))</x:f>
      </x:c>
      <x:c r="T106" s="41" t="str">
        <x:f>IF($A106="","",IF(OR($S106="",$I106=""),"",$S106-$I106))</x:f>
      </x:c>
      <x:c r="U106" s="35" t="str">
        <x:f>IF($A106="","",IF($I106="","Needs Date",IF($Q106="","Add Lead Times",IF($R106="",IF(TODAY()&gt;$Q106,"PO Overdue","Not Ordered"),IF($S106="","Add Durations",IF($S106&gt;$I106,"Late",IF($S106&gt;=$I106-$O106,"At Risk","On Track")))))))</x:f>
      </x:c>
      <x:c r="V106" s="32"/>
      <x:c r="W106" s="32"/>
      <x:c r="X106" s="33"/>
      <x:c r="Y106" s="39"/>
      <x:c r="Z106" s="33"/>
    </x:row>
    <x:row r="107" ht="21" customHeight="1">
      <x:c r="A107" s="32"/>
      <x:c r="B107" s="32"/>
      <x:c r="C107" s="33"/>
      <x:c r="D107" s="32"/>
      <x:c r="E107" s="32"/>
      <x:c r="F107" s="32"/>
      <x:c r="G107" s="32"/>
      <x:c r="H107" s="32"/>
      <x:c r="I107" s="36"/>
      <x:c r="J107" s="40"/>
      <x:c r="K107" s="40"/>
      <x:c r="L107" s="40"/>
      <x:c r="M107" s="40"/>
      <x:c r="N107" s="40"/>
      <x:c r="O107" s="40"/>
      <x:c r="P107" s="37" t="str">
        <x:f>IF($A107="","",IF(OR($I107="",SUM($J107:$O107)=0),"",$I107-SUM($J107:$O107)))</x:f>
      </x:c>
      <x:c r="Q107" s="37" t="str">
        <x:f>IF($A107="","",IF(OR($I107="",SUM($L107:$O107)=0),"",$I107-SUM($L107:$O107)))</x:f>
      </x:c>
      <x:c r="R107" s="38"/>
      <x:c r="S107" s="37" t="str">
        <x:f>IF($A107="","",IF($R107="","",$R107+SUM($L107:$N107)))</x:f>
      </x:c>
      <x:c r="T107" s="41" t="str">
        <x:f>IF($A107="","",IF(OR($S107="",$I107=""),"",$S107-$I107))</x:f>
      </x:c>
      <x:c r="U107" s="35" t="str">
        <x:f>IF($A107="","",IF($I107="","Needs Date",IF($Q107="","Add Lead Times",IF($R107="",IF(TODAY()&gt;$Q107,"PO Overdue","Not Ordered"),IF($S107="","Add Durations",IF($S107&gt;$I107,"Late",IF($S107&gt;=$I107-$O107,"At Risk","On Track")))))))</x:f>
      </x:c>
      <x:c r="V107" s="32"/>
      <x:c r="W107" s="32"/>
      <x:c r="X107" s="33"/>
      <x:c r="Y107" s="39"/>
      <x:c r="Z107" s="33"/>
    </x:row>
    <x:row r="108" ht="21" customHeight="1">
      <x:c r="A108" s="32"/>
      <x:c r="B108" s="32"/>
      <x:c r="C108" s="33"/>
      <x:c r="D108" s="32"/>
      <x:c r="E108" s="32"/>
      <x:c r="F108" s="32"/>
      <x:c r="G108" s="32"/>
      <x:c r="H108" s="32"/>
      <x:c r="I108" s="36"/>
      <x:c r="J108" s="40"/>
      <x:c r="K108" s="40"/>
      <x:c r="L108" s="40"/>
      <x:c r="M108" s="40"/>
      <x:c r="N108" s="40"/>
      <x:c r="O108" s="40"/>
      <x:c r="P108" s="37" t="str">
        <x:f>IF($A108="","",IF(OR($I108="",SUM($J108:$O108)=0),"",$I108-SUM($J108:$O108)))</x:f>
      </x:c>
      <x:c r="Q108" s="37" t="str">
        <x:f>IF($A108="","",IF(OR($I108="",SUM($L108:$O108)=0),"",$I108-SUM($L108:$O108)))</x:f>
      </x:c>
      <x:c r="R108" s="38"/>
      <x:c r="S108" s="37" t="str">
        <x:f>IF($A108="","",IF($R108="","",$R108+SUM($L108:$N108)))</x:f>
      </x:c>
      <x:c r="T108" s="41" t="str">
        <x:f>IF($A108="","",IF(OR($S108="",$I108=""),"",$S108-$I108))</x:f>
      </x:c>
      <x:c r="U108" s="35" t="str">
        <x:f>IF($A108="","",IF($I108="","Needs Date",IF($Q108="","Add Lead Times",IF($R108="",IF(TODAY()&gt;$Q108,"PO Overdue","Not Ordered"),IF($S108="","Add Durations",IF($S108&gt;$I108,"Late",IF($S108&gt;=$I108-$O108,"At Risk","On Track")))))))</x:f>
      </x:c>
      <x:c r="V108" s="32"/>
      <x:c r="W108" s="32"/>
      <x:c r="X108" s="33"/>
      <x:c r="Y108" s="39"/>
      <x:c r="Z108" s="33"/>
    </x:row>
  </x:sheetData>
  <x:conditionalFormatting sqref="U9:U108">
    <x:cfRule type="containsText" dxfId="0" priority="1" operator="containsText" text="On Track"/>
    <x:cfRule type="containsText" dxfId="1" priority="2" operator="containsText" text="At Risk"/>
    <x:cfRule type="containsText" dxfId="2" priority="3" operator="containsText" text="Late"/>
    <x:cfRule type="containsText" dxfId="3" priority="4" operator="containsText" text="PO Overdue"/>
    <x:cfRule type="containsText" dxfId="4" priority="5" operator="containsText" text="Not Ordered"/>
    <x:cfRule type="containsText" dxfId="5" priority="6" operator="containsText" text="Needs Date"/>
    <x:cfRule type="containsText" dxfId="6" priority="7" operator="containsText" text="Add Lead Times"/>
    <x:cfRule type="containsText" dxfId="7" priority="8" operator="containsText" text="Add Durations"/>
  </x:conditionalFormatting>
  <x:conditionalFormatting sqref="W9:W108">
    <x:cfRule type="containsText" dxfId="8" priority="9" operator="containsText" text="Critical"/>
    <x:cfRule type="containsText" dxfId="9" priority="10" operator="containsText" text="High"/>
    <x:cfRule type="containsText" dxfId="10" priority="11" operator="containsText" text="Low"/>
  </x:conditionalFormatting>
  <x:conditionalFormatting sqref="Y9:Y108">
    <x:cfRule type="expression" dxfId="11" priority="12">
      <x:formula>AND($A9&lt;&gt;"",$Y9&lt;&gt;"",$Y9&lt;TODAY(),$V9&lt;&gt;"Closed")</x:formula>
    </x:cfRule>
  </x:conditionalFormatting>
  <x:dataValidations count="4">
    <x:dataValidation type="list" sqref="E9:E108">
      <x:formula1>"Competitive Bid,Negotiated,Framework / Call-Off,Direct Purchase,Single Source,Other / Approved Route"</x:formula1>
    </x:dataValidation>
    <x:dataValidation type="list" sqref="V9:V108">
      <x:formula1>"Scope Definition,RFQ Issued,Evaluation,Approval Pending,Ordered,In Production,Inspection,In Transit,Delivered,Closed,On Hold"</x:formula1>
    </x:dataValidation>
    <x:dataValidation type="list" sqref="W9:W108">
      <x:formula1>"Low,Medium,High,Critical"</x:formula1>
    </x:dataValidation>
    <x:dataValidation type="whole" operator="between" sqref="J9:O108">
      <x:formula1>0</x:formula1>
      <x:formula2>3650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701bdc461f64be7"/>
  </x:tableParts>
</x:worksheet>
</file>

<file path=xl/worksheets/sheet2.xml><?xml version="1.0" encoding="utf-8"?>
<x:worksheet xmlns:x="http://schemas.openxmlformats.org/spreadsheetml/2006/main">
  <x:sheetPr>
    <x:tabColor rgb="FF7D5631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9.5600004196167" hidden="0" customWidth="1"/>
    <x:col min="2" max="2" width="12.220000267028809" hidden="0" customWidth="1"/>
    <x:col min="3" max="3" width="24.440000534057617" hidden="0" customWidth="1"/>
    <x:col min="4" max="4" width="14.4399995803833" hidden="0" customWidth="1"/>
    <x:col min="5" max="5" width="15" hidden="0" customWidth="1"/>
    <x:col min="6" max="6" width="13.329999923706055" hidden="0" customWidth="1"/>
    <x:col min="7" max="7" width="13.890000343322754" hidden="0" customWidth="1"/>
    <x:col min="8" max="8" width="15" hidden="0" customWidth="1"/>
    <x:col min="9" max="9" width="11.5600004196167" hidden="0" customWidth="1"/>
    <x:col min="10" max="10" width="9.109999656677246" hidden="0" customWidth="1"/>
    <x:col min="11" max="11" width="9.779999732971191" hidden="0" customWidth="1"/>
    <x:col min="12" max="12" width="10.220000267028809" hidden="0" customWidth="1"/>
    <x:col min="13" max="13" width="13.109999656677246" hidden="0" customWidth="1"/>
    <x:col min="14" max="14" width="13.109999656677246" hidden="0" customWidth="1"/>
    <x:col min="15" max="15" width="8.670000076293945" hidden="0" customWidth="1"/>
    <x:col min="16" max="16" width="11.5600004196167" hidden="0" customWidth="1"/>
    <x:col min="17" max="17" width="11.5600004196167" hidden="0" customWidth="1"/>
    <x:col min="18" max="18" width="11.5600004196167" hidden="0" customWidth="1"/>
    <x:col min="19" max="19" width="11.5600004196167" hidden="0" customWidth="1"/>
    <x:col min="20" max="20" width="9.779999732971191" hidden="0" customWidth="1"/>
    <x:col min="21" max="21" width="12.4399995803833" hidden="0" customWidth="1"/>
    <x:col min="22" max="22" width="13.329999923706055" hidden="0" customWidth="1"/>
    <x:col min="23" max="23" width="9.779999732971191" hidden="0" customWidth="1"/>
    <x:col min="24" max="24" width="23.329999923706055" hidden="0" customWidth="1"/>
    <x:col min="25" max="25" width="11.5600004196167" hidden="0" customWidth="1"/>
    <x:col min="26" max="26" width="27.219999313354492" hidden="0" customWidth="1"/>
  </x:cols>
  <x:sheetData>
    <x:row r="2">
      <x:c r="A2" s="1" t="str">
        <x:v>Worked Example</x:v>
      </x:c>
    </x:row>
    <x:row r="3">
      <x:c r="A3" s="2" t="str">
        <x:v>Illustrative package data and dates • Do not treat these values as supplier commitments</x:v>
      </x:c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</x:row>
    <x:row r="5">
      <x:c r="A5" s="12" t="str">
        <x:v>Packages</x:v>
      </x:c>
      <x:c r="B5" s="13" t="n">
        <x:f>COUNTA($A$9:$A$38)</x:f>
        <x:v>6</x:v>
      </x:c>
      <x:c r="D5" s="12" t="str">
        <x:v>Schedule Alerts</x:v>
      </x:c>
      <x:c r="E5" s="13" t="n">
        <x:f>COUNTIF($U$9:$U$38,"PO Overdue")+COUNTIF($U$9:$U$38,"At Risk")+COUNTIF($U$9:$U$38,"Late")</x:f>
        <x:v>3</x:v>
      </x:c>
      <x:c r="G5" s="12" t="str">
        <x:v>High / Critical</x:v>
      </x:c>
      <x:c r="H5" s="13" t="n">
        <x:f>COUNTIF($W$9:$W$38,"High")+COUNTIF($W$9:$W$38,"Critical")</x:f>
        <x:v>3</x:v>
      </x:c>
      <x:c r="J5" s="12" t="str">
        <x:v>Overdue</x:v>
      </x:c>
      <x:c r="K5" s="13" t="n">
        <x:f>COUNTIFS($Y$9:$Y$38,"&lt;"&amp;TODAY(),$Y$9:$Y$38,"&lt;&gt;",$V$9:$V$38,"&lt;&gt;Closed")</x:f>
        <x:v>1</x:v>
      </x:c>
      <x:c r="M5" s="12" t="str">
        <x:v>ROS ≤ 30d</x:v>
      </x:c>
      <x:c r="N5" s="13" t="n">
        <x:f>COUNTIFS($I$9:$I$38,"&gt;="&amp;TODAY(),$I$9:$I$38,"&lt;="&amp;TODAY()+30)</x:f>
        <x:v>0</x:v>
      </x:c>
    </x:row>
    <x:row r="7">
      <x:c r="A7" s="14" t="str">
        <x:v>Inputs are white or amber; calculated fields are gray. Calendar-day formulas are a planning aid and must be checked against the project calendar and confirmed lead-time triggers.</x:v>
      </x:c>
    </x:row>
    <x:row r="8" ht="31.5" customHeight="1">
      <x:c r="A8" s="27" t="str">
        <x:v>Package ID</x:v>
      </x:c>
      <x:c r="B8" s="28" t="str">
        <x:v>Category</x:v>
      </x:c>
      <x:c r="C8" s="28" t="str">
        <x:v>Package / Scope</x:v>
      </x:c>
      <x:c r="D8" s="28" t="str">
        <x:v>BOQ / Spec Ref</x:v>
      </x:c>
      <x:c r="E8" s="28" t="str">
        <x:v>Procurement Method</x:v>
      </x:c>
      <x:c r="F8" s="28" t="str">
        <x:v>Package Owner</x:v>
      </x:c>
      <x:c r="G8" s="28" t="str">
        <x:v>Technical Approver</x:v>
      </x:c>
      <x:c r="H8" s="28" t="str">
        <x:v>Supplier / Bidder</x:v>
      </x:c>
      <x:c r="I8" s="28" t="str">
        <x:v>Required On Site</x:v>
      </x:c>
      <x:c r="J8" s="28" t="str">
        <x:v>Tender Days</x:v>
      </x:c>
      <x:c r="K8" s="28" t="str">
        <x:v>Approval Days</x:v>
      </x:c>
      <x:c r="L8" s="28" t="str">
        <x:v>Production Days</x:v>
      </x:c>
      <x:c r="M8" s="28" t="str">
        <x:v>Inspection &amp; Packing Days</x:v>
      </x:c>
      <x:c r="N8" s="28" t="str">
        <x:v>Shipping &amp; Delivery Days</x:v>
      </x:c>
      <x:c r="O8" s="28" t="str">
        <x:v>Buffer Days</x:v>
      </x:c>
      <x:c r="P8" s="28" t="str">
        <x:v>Latest RFQ Date</x:v>
      </x:c>
      <x:c r="Q8" s="28" t="str">
        <x:v>Latest PO Date</x:v>
      </x:c>
      <x:c r="R8" s="28" t="str">
        <x:v>Planned PO Date</x:v>
      </x:c>
      <x:c r="S8" s="28" t="str">
        <x:v>Forecast Delivery</x:v>
      </x:c>
      <x:c r="T8" s="28" t="str">
        <x:v>Variance Days</x:v>
      </x:c>
      <x:c r="U8" s="28" t="str">
        <x:v>Schedule Status</x:v>
      </x:c>
      <x:c r="V8" s="28" t="str">
        <x:v>Package Status</x:v>
      </x:c>
      <x:c r="W8" s="28" t="str">
        <x:v>Risk Level</x:v>
      </x:c>
      <x:c r="X8" s="28" t="str">
        <x:v>Next Action</x:v>
      </x:c>
      <x:c r="Y8" s="28" t="str">
        <x:v>Action Due</x:v>
      </x:c>
      <x:c r="Z8" s="29" t="str">
        <x:v>Dependencies / Notes</x:v>
      </x:c>
    </x:row>
    <x:row r="9" ht="39" customHeight="1">
      <x:c r="A9" s="42" t="str">
        <x:v>EX-001</x:v>
      </x:c>
      <x:c r="B9" s="42" t="str">
        <x:v>Architectural Openings</x:v>
      </x:c>
      <x:c r="C9" s="43" t="str">
        <x:v>Aluminum windows and sliding doors</x:v>
      </x:c>
      <x:c r="D9" s="42" t="str">
        <x:v>A-601 / W-01</x:v>
      </x:c>
      <x:c r="E9" s="42" t="str">
        <x:v>Competitive Bid</x:v>
      </x:c>
      <x:c r="F9" s="42" t="str">
        <x:v>Package Manager</x:v>
      </x:c>
      <x:c r="G9" s="42" t="str">
        <x:v>Project Architect</x:v>
      </x:c>
      <x:c r="H9" s="42" t="str">
        <x:v>Example bidder shortlist</x:v>
      </x:c>
      <x:c r="I9" s="44" t="n">
        <x:v>46538</x:v>
      </x:c>
      <x:c r="J9" s="45" t="n">
        <x:v>14</x:v>
      </x:c>
      <x:c r="K9" s="45" t="n">
        <x:v>21</x:v>
      </x:c>
      <x:c r="L9" s="45" t="n">
        <x:v>50</x:v>
      </x:c>
      <x:c r="M9" s="45" t="n">
        <x:v>5</x:v>
      </x:c>
      <x:c r="N9" s="45" t="n">
        <x:v>32</x:v>
      </x:c>
      <x:c r="O9" s="45" t="n">
        <x:v>10</x:v>
      </x:c>
      <x:c r="P9" s="37" t="n">
        <x:f>IF($A9="","",IF(OR($I9="",SUM($J9:$O9)=0),"",$I9-SUM($J9:$O9)))</x:f>
        <x:v>46406</x:v>
      </x:c>
      <x:c r="Q9" s="37" t="n">
        <x:f>IF($A9="","",IF(OR($I9="",SUM($L9:$O9)=0),"",$I9-SUM($L9:$O9)))</x:f>
        <x:v>46441</x:v>
      </x:c>
      <x:c r="R9" s="38" t="n">
        <x:v>46433</x:v>
      </x:c>
      <x:c r="S9" s="37" t="n">
        <x:f>IF($A9="","",IF($R9="","",$R9+SUM($L9:$N9)))</x:f>
        <x:v>46520</x:v>
      </x:c>
      <x:c r="T9" s="41" t="n">
        <x:f>IF($A9="","",IF(OR($S9="",$I9=""),"",$S9-$I9))</x:f>
        <x:v>-18</x:v>
      </x:c>
      <x:c r="U9" s="35" t="str">
        <x:f>IF($A9="","",IF($I9="","Needs Date",IF($Q9="","Add Lead Times",IF($R9="",IF(TODAY()&gt;$Q9,"PO Overdue","Not Ordered"),IF($S9="","Add Durations",IF($S9&gt;$I9,"Late",IF($S9&gt;=$I9-$O9,"At Risk","On Track")))))))</x:f>
        <x:v>On Track</x:v>
      </x:c>
      <x:c r="V9" s="42" t="str">
        <x:v>Ordered</x:v>
      </x:c>
      <x:c r="W9" s="42" t="str">
        <x:v>Medium</x:v>
      </x:c>
      <x:c r="X9" s="43" t="str">
        <x:v>Confirm final hardware schedule and release drawings</x:v>
      </x:c>
      <x:c r="Y9" s="46" t="n">
        <x:v>46310</x:v>
      </x:c>
      <x:c r="Z9" s="43" t="str">
        <x:v>Illustrative only; final dimensions and finishes required</x:v>
      </x:c>
    </x:row>
    <x:row r="10" ht="39" customHeight="1">
      <x:c r="A10" s="42" t="str">
        <x:v>EX-002</x:v>
      </x:c>
      <x:c r="B10" s="42" t="str">
        <x:v>Millwork</x:v>
      </x:c>
      <x:c r="C10" s="43" t="str">
        <x:v>Custom kitchen and wardrobe cabinetry</x:v>
      </x:c>
      <x:c r="D10" s="42" t="str">
        <x:v>ID-420 / J-03</x:v>
      </x:c>
      <x:c r="E10" s="42" t="str">
        <x:v>Negotiated</x:v>
      </x:c>
      <x:c r="F10" s="42" t="str">
        <x:v>Interiors Lead</x:v>
      </x:c>
      <x:c r="G10" s="42" t="str">
        <x:v>Interior Designer</x:v>
      </x:c>
      <x:c r="H10" s="42" t="str">
        <x:v>Example specialist</x:v>
      </x:c>
      <x:c r="I10" s="44" t="n">
        <x:v>46507</x:v>
      </x:c>
      <x:c r="J10" s="45" t="n">
        <x:v>14</x:v>
      </x:c>
      <x:c r="K10" s="45" t="n">
        <x:v>28</x:v>
      </x:c>
      <x:c r="L10" s="45" t="n">
        <x:v>55</x:v>
      </x:c>
      <x:c r="M10" s="45" t="n">
        <x:v>5</x:v>
      </x:c>
      <x:c r="N10" s="45" t="n">
        <x:v>28</x:v>
      </x:c>
      <x:c r="O10" s="45" t="n">
        <x:v>10</x:v>
      </x:c>
      <x:c r="P10" s="37" t="n">
        <x:f>IF($A10="","",IF(OR($I10="",SUM($J10:$O10)=0),"",$I10-SUM($J10:$O10)))</x:f>
        <x:v>46367</x:v>
      </x:c>
      <x:c r="Q10" s="37" t="n">
        <x:f>IF($A10="","",IF(OR($I10="",SUM($L10:$O10)=0),"",$I10-SUM($L10:$O10)))</x:f>
        <x:v>46409</x:v>
      </x:c>
      <x:c r="R10" s="38" t="n">
        <x:v>46428</x:v>
      </x:c>
      <x:c r="S10" s="37" t="n">
        <x:f>IF($A10="","",IF($R10="","",$R10+SUM($L10:$N10)))</x:f>
        <x:v>46516</x:v>
      </x:c>
      <x:c r="T10" s="41" t="n">
        <x:f>IF($A10="","",IF(OR($S10="",$I10=""),"",$S10-$I10))</x:f>
        <x:v>9</x:v>
      </x:c>
      <x:c r="U10" s="35" t="str">
        <x:f>IF($A10="","",IF($I10="","Needs Date",IF($Q10="","Add Lead Times",IF($R10="",IF(TODAY()&gt;$Q10,"PO Overdue","Not Ordered"),IF($S10="","Add Durations",IF($S10&gt;$I10,"Late",IF($S10&gt;=$I10-$O10,"At Risk","On Track")))))))</x:f>
        <x:v>Late</x:v>
      </x:c>
      <x:c r="V10" s="42" t="str">
        <x:v>Approval Pending</x:v>
      </x:c>
      <x:c r="W10" s="42" t="str">
        <x:v>High</x:v>
      </x:c>
      <x:c r="X10" s="43" t="str">
        <x:v>Close appliance interfaces and approve finish sample</x:v>
      </x:c>
      <x:c r="Y10" s="46" t="n">
        <x:v>46300</x:v>
      </x:c>
      <x:c r="Z10" s="43" t="str">
        <x:v>Production starts after drawing and sample release</x:v>
      </x:c>
    </x:row>
    <x:row r="11" ht="39" customHeight="1">
      <x:c r="A11" s="42" t="str">
        <x:v>EX-003</x:v>
      </x:c>
      <x:c r="B11" s="42" t="str">
        <x:v>Stone &amp; Surfaces</x:v>
      </x:c>
      <x:c r="C11" s="43" t="str">
        <x:v>Natural stone slabs for lobby and bathrooms</x:v>
      </x:c>
      <x:c r="D11" s="42" t="str">
        <x:v>ID-510 / ST-02</x:v>
      </x:c>
      <x:c r="E11" s="42" t="str">
        <x:v>Competitive Bid</x:v>
      </x:c>
      <x:c r="F11" s="42" t="str">
        <x:v>Finishes Buyer</x:v>
      </x:c>
      <x:c r="G11" s="42" t="str">
        <x:v>Interior Designer</x:v>
      </x:c>
      <x:c r="H11" s="42" t="str">
        <x:v>Example stone supplier</x:v>
      </x:c>
      <x:c r="I11" s="44" t="n">
        <x:v>46461</x:v>
      </x:c>
      <x:c r="J11" s="45" t="n">
        <x:v>10</x:v>
      </x:c>
      <x:c r="K11" s="45" t="n">
        <x:v>14</x:v>
      </x:c>
      <x:c r="L11" s="45" t="n">
        <x:v>20</x:v>
      </x:c>
      <x:c r="M11" s="45" t="n">
        <x:v>4</x:v>
      </x:c>
      <x:c r="N11" s="45" t="n">
        <x:v>25</x:v>
      </x:c>
      <x:c r="O11" s="45" t="n">
        <x:v>7</x:v>
      </x:c>
      <x:c r="P11" s="37" t="n">
        <x:f>IF($A11="","",IF(OR($I11="",SUM($J11:$O11)=0),"",$I11-SUM($J11:$O11)))</x:f>
        <x:v>46381</x:v>
      </x:c>
      <x:c r="Q11" s="37" t="n">
        <x:f>IF($A11="","",IF(OR($I11="",SUM($L11:$O11)=0),"",$I11-SUM($L11:$O11)))</x:f>
        <x:v>46405</x:v>
      </x:c>
      <x:c r="R11" s="38" t="n">
        <x:v>46407</x:v>
      </x:c>
      <x:c r="S11" s="37" t="n">
        <x:f>IF($A11="","",IF($R11="","",$R11+SUM($L11:$N11)))</x:f>
        <x:v>46456</x:v>
      </x:c>
      <x:c r="T11" s="41" t="n">
        <x:f>IF($A11="","",IF(OR($S11="",$I11=""),"",$S11-$I11))</x:f>
        <x:v>-5</x:v>
      </x:c>
      <x:c r="U11" s="35" t="str">
        <x:f>IF($A11="","",IF($I11="","Needs Date",IF($Q11="","Add Lead Times",IF($R11="",IF(TODAY()&gt;$Q11,"PO Overdue","Not Ordered"),IF($S11="","Add Durations",IF($S11&gt;$I11,"Late",IF($S11&gt;=$I11-$O11,"At Risk","On Track")))))))</x:f>
        <x:v>At Risk</x:v>
      </x:c>
      <x:c r="V11" s="42" t="str">
        <x:v>Evaluation</x:v>
      </x:c>
      <x:c r="W11" s="42" t="str">
        <x:v>Medium</x:v>
      </x:c>
      <x:c r="X11" s="43" t="str">
        <x:v>Approve slab range and confirm cutting-list responsibility</x:v>
      </x:c>
      <x:c r="Y11" s="46" t="n">
        <x:v>46315</x:v>
      </x:c>
      <x:c r="Z11" s="43" t="str">
        <x:v>Allow for slab selection, dry lay and edge details</x:v>
      </x:c>
    </x:row>
    <x:row r="12" ht="39" customHeight="1">
      <x:c r="A12" s="42" t="str">
        <x:v>EX-004</x:v>
      </x:c>
      <x:c r="B12" s="42" t="str">
        <x:v>Sanitary Ware</x:v>
      </x:c>
      <x:c r="C12" s="43" t="str">
        <x:v>Bathroom fixtures and compatible fittings</x:v>
      </x:c>
      <x:c r="D12" s="42" t="str">
        <x:v>P-301 / SW-01</x:v>
      </x:c>
      <x:c r="E12" s="42" t="str">
        <x:v>Competitive Bid</x:v>
      </x:c>
      <x:c r="F12" s="42" t="str">
        <x:v>MEP Buyer</x:v>
      </x:c>
      <x:c r="G12" s="42" t="str">
        <x:v>MEP Engineer</x:v>
      </x:c>
      <x:c r="H12" s="42" t="str">
        <x:v>Three example bidders</x:v>
      </x:c>
      <x:c r="I12" s="44" t="n">
        <x:v>46446</x:v>
      </x:c>
      <x:c r="J12" s="45" t="n">
        <x:v>14</x:v>
      </x:c>
      <x:c r="K12" s="45" t="n">
        <x:v>14</x:v>
      </x:c>
      <x:c r="L12" s="45" t="n">
        <x:v>30</x:v>
      </x:c>
      <x:c r="M12" s="45" t="n">
        <x:v>4</x:v>
      </x:c>
      <x:c r="N12" s="45" t="n">
        <x:v>26</x:v>
      </x:c>
      <x:c r="O12" s="45" t="n">
        <x:v>7</x:v>
      </x:c>
      <x:c r="P12" s="37" t="n">
        <x:f>IF($A12="","",IF(OR($I12="",SUM($J12:$O12)=0),"",$I12-SUM($J12:$O12)))</x:f>
        <x:v>46351</x:v>
      </x:c>
      <x:c r="Q12" s="37" t="n">
        <x:f>IF($A12="","",IF(OR($I12="",SUM($L12:$O12)=0),"",$I12-SUM($L12:$O12)))</x:f>
        <x:v>46379</x:v>
      </x:c>
      <x:c r="R12" s="38"/>
      <x:c r="S12" s="37" t="str">
        <x:f>IF($A12="","",IF($R12="","",$R12+SUM($L12:$N12)))</x:f>
      </x:c>
      <x:c r="T12" s="41" t="str">
        <x:f>IF($A12="","",IF(OR($S12="",$I12=""),"",$S12-$I12))</x:f>
      </x:c>
      <x:c r="U12" s="35" t="str">
        <x:f>IF($A12="","",IF($I12="","Needs Date",IF($Q12="","Add Lead Times",IF($R12="",IF(TODAY()&gt;$Q12,"PO Overdue","Not Ordered"),IF($S12="","Add Durations",IF($S12&gt;$I12,"Late",IF($S12&gt;=$I12-$O12,"At Risk","On Track")))))))</x:f>
        <x:v>Not Ordered</x:v>
      </x:c>
      <x:c r="V12" s="42" t="str">
        <x:v>RFQ Issued</x:v>
      </x:c>
      <x:c r="W12" s="42" t="str">
        <x:v>Low</x:v>
      </x:c>
      <x:c r="X12" s="43" t="str">
        <x:v>Receive deviations and normalize included fittings</x:v>
      </x:c>
      <x:c r="Y12" s="46" t="n">
        <x:v>46297</x:v>
      </x:c>
      <x:c r="Z12" s="43" t="str">
        <x:v>Confirm rough-ins, finishes and local connection requirements</x:v>
      </x:c>
    </x:row>
    <x:row r="13" ht="39" customHeight="1">
      <x:c r="A13" s="42" t="str">
        <x:v>EX-005</x:v>
      </x:c>
      <x:c r="B13" s="42" t="str">
        <x:v>Lighting</x:v>
      </x:c>
      <x:c r="C13" s="43" t="str">
        <x:v>Decorative and architectural lighting package</x:v>
      </x:c>
      <x:c r="D13" s="42" t="str">
        <x:v>E-701 / LT-04</x:v>
      </x:c>
      <x:c r="E13" s="42" t="str">
        <x:v>Negotiated</x:v>
      </x:c>
      <x:c r="F13" s="42" t="str">
        <x:v>Lighting Buyer</x:v>
      </x:c>
      <x:c r="G13" s="42" t="str">
        <x:v>Lighting Consultant</x:v>
      </x:c>
      <x:c r="H13" s="42" t="str">
        <x:v>Example lighting supplier</x:v>
      </x:c>
      <x:c r="I13" s="44" t="n">
        <x:v>46418</x:v>
      </x:c>
      <x:c r="J13" s="45" t="n">
        <x:v>21</x:v>
      </x:c>
      <x:c r="K13" s="45" t="n">
        <x:v>21</x:v>
      </x:c>
      <x:c r="L13" s="45" t="n">
        <x:v>40</x:v>
      </x:c>
      <x:c r="M13" s="45" t="n">
        <x:v>5</x:v>
      </x:c>
      <x:c r="N13" s="45" t="n">
        <x:v>30</x:v>
      </x:c>
      <x:c r="O13" s="45" t="n">
        <x:v>10</x:v>
      </x:c>
      <x:c r="P13" s="37" t="n">
        <x:f>IF($A13="","",IF(OR($I13="",SUM($J13:$O13)=0),"",$I13-SUM($J13:$O13)))</x:f>
        <x:v>46291</x:v>
      </x:c>
      <x:c r="Q13" s="37" t="n">
        <x:f>IF($A13="","",IF(OR($I13="",SUM($L13:$O13)=0),"",$I13-SUM($L13:$O13)))</x:f>
        <x:v>46333</x:v>
      </x:c>
      <x:c r="R13" s="38"/>
      <x:c r="S13" s="37" t="str">
        <x:f>IF($A13="","",IF($R13="","",$R13+SUM($L13:$N13)))</x:f>
      </x:c>
      <x:c r="T13" s="41" t="str">
        <x:f>IF($A13="","",IF(OR($S13="",$I13=""),"",$S13-$I13))</x:f>
      </x:c>
      <x:c r="U13" s="35" t="str">
        <x:f>IF($A13="","",IF($I13="","Needs Date",IF($Q13="","Add Lead Times",IF($R13="",IF(TODAY()&gt;$Q13,"PO Overdue","Not Ordered"),IF($S13="","Add Durations",IF($S13&gt;$I13,"Late",IF($S13&gt;=$I13-$O13,"At Risk","On Track")))))))</x:f>
        <x:v>Not Ordered</x:v>
      </x:c>
      <x:c r="V13" s="42" t="str">
        <x:v>Scope Definition</x:v>
      </x:c>
      <x:c r="W13" s="42" t="str">
        <x:v>High</x:v>
      </x:c>
      <x:c r="X13" s="43" t="str">
        <x:v>Freeze fixture schedule and driver / control interfaces</x:v>
      </x:c>
      <x:c r="Y13" s="46" t="n">
        <x:v>46295</x:v>
      </x:c>
      <x:c r="Z13" s="43" t="str">
        <x:v>Selected items may require mock-up and control review</x:v>
      </x:c>
    </x:row>
    <x:row r="14" ht="39" customHeight="1">
      <x:c r="A14" s="42" t="str">
        <x:v>EX-006</x:v>
      </x:c>
      <x:c r="B14" s="42" t="str">
        <x:v>Flooring</x:v>
      </x:c>
      <x:c r="C14" s="43" t="str">
        <x:v>Engineered timber flooring and accessories</x:v>
      </x:c>
      <x:c r="D14" s="42" t="str">
        <x:v>ID-530 / FL-02</x:v>
      </x:c>
      <x:c r="E14" s="42" t="str">
        <x:v>Direct Purchase</x:v>
      </x:c>
      <x:c r="F14" s="42" t="str">
        <x:v>Finishes Buyer</x:v>
      </x:c>
      <x:c r="G14" s="42" t="str">
        <x:v>Project Architect</x:v>
      </x:c>
      <x:c r="H14" s="42" t="str">
        <x:v>Example flooring supplier</x:v>
      </x:c>
      <x:c r="I14" s="44" t="n">
        <x:v>45611</x:v>
      </x:c>
      <x:c r="J14" s="45" t="n">
        <x:v>7</x:v>
      </x:c>
      <x:c r="K14" s="45" t="n">
        <x:v>10</x:v>
      </x:c>
      <x:c r="L14" s="45" t="n">
        <x:v>20</x:v>
      </x:c>
      <x:c r="M14" s="45" t="n">
        <x:v>3</x:v>
      </x:c>
      <x:c r="N14" s="45" t="n">
        <x:v>25</x:v>
      </x:c>
      <x:c r="O14" s="45" t="n">
        <x:v>7</x:v>
      </x:c>
      <x:c r="P14" s="37" t="n">
        <x:f>IF($A14="","",IF(OR($I14="",SUM($J14:$O14)=0),"",$I14-SUM($J14:$O14)))</x:f>
        <x:v>45539</x:v>
      </x:c>
      <x:c r="Q14" s="37" t="n">
        <x:f>IF($A14="","",IF(OR($I14="",SUM($L14:$O14)=0),"",$I14-SUM($L14:$O14)))</x:f>
        <x:v>45556</x:v>
      </x:c>
      <x:c r="R14" s="38"/>
      <x:c r="S14" s="37" t="str">
        <x:f>IF($A14="","",IF($R14="","",$R14+SUM($L14:$N14)))</x:f>
      </x:c>
      <x:c r="T14" s="41" t="str">
        <x:f>IF($A14="","",IF(OR($S14="",$I14=""),"",$S14-$I14))</x:f>
      </x:c>
      <x:c r="U14" s="35" t="str">
        <x:f>IF($A14="","",IF($I14="","Needs Date",IF($Q14="","Add Lead Times",IF($R14="",IF(TODAY()&gt;$Q14,"PO Overdue","Not Ordered"),IF($S14="","Add Durations",IF($S14&gt;$I14,"Late",IF($S14&gt;=$I14-$O14,"At Risk","On Track")))))))</x:f>
        <x:v>PO Overdue</x:v>
      </x:c>
      <x:c r="V14" s="42" t="str">
        <x:v>Approval Pending</x:v>
      </x:c>
      <x:c r="W14" s="42" t="str">
        <x:v>Critical</x:v>
      </x:c>
      <x:c r="X14" s="43" t="str">
        <x:v>Escalate PO release and confirm airfreight recovery option</x:v>
      </x:c>
      <x:c r="Y14" s="46" t="n">
        <x:v>45556</x:v>
      </x:c>
      <x:c r="Z14" s="43" t="str">
        <x:v>Example intended to show an overdue PO and action</x:v>
      </x:c>
    </x:row>
    <x:row r="15" ht="21" customHeight="1">
      <x:c r="A15" s="32"/>
      <x:c r="B15" s="32"/>
      <x:c r="C15" s="33"/>
      <x:c r="D15" s="32"/>
      <x:c r="E15" s="32"/>
      <x:c r="F15" s="32"/>
      <x:c r="G15" s="32"/>
      <x:c r="H15" s="32"/>
      <x:c r="I15" s="36"/>
      <x:c r="J15" s="40"/>
      <x:c r="K15" s="40"/>
      <x:c r="L15" s="40"/>
      <x:c r="M15" s="40"/>
      <x:c r="N15" s="40"/>
      <x:c r="O15" s="40"/>
      <x:c r="P15" s="37" t="str">
        <x:f>IF($A15="","",IF(OR($I15="",SUM($J15:$O15)=0),"",$I15-SUM($J15:$O15)))</x:f>
      </x:c>
      <x:c r="Q15" s="37" t="str">
        <x:f>IF($A15="","",IF(OR($I15="",SUM($L15:$O15)=0),"",$I15-SUM($L15:$O15)))</x:f>
      </x:c>
      <x:c r="R15" s="38"/>
      <x:c r="S15" s="37" t="str">
        <x:f>IF($A15="","",IF($R15="","",$R15+SUM($L15:$N15)))</x:f>
      </x:c>
      <x:c r="T15" s="41" t="str">
        <x:f>IF($A15="","",IF(OR($S15="",$I15=""),"",$S15-$I15))</x:f>
      </x:c>
      <x:c r="U15" s="35" t="str">
        <x:f>IF($A15="","",IF($I15="","Needs Date",IF($Q15="","Add Lead Times",IF($R15="",IF(TODAY()&gt;$Q15,"PO Overdue","Not Ordered"),IF($S15="","Add Durations",IF($S15&gt;$I15,"Late",IF($S15&gt;=$I15-$O15,"At Risk","On Track")))))))</x:f>
      </x:c>
      <x:c r="V15" s="32"/>
      <x:c r="W15" s="32"/>
      <x:c r="X15" s="33"/>
      <x:c r="Y15" s="39"/>
      <x:c r="Z15" s="33"/>
    </x:row>
    <x:row r="16" ht="21" customHeight="1">
      <x:c r="A16" s="32"/>
      <x:c r="B16" s="32"/>
      <x:c r="C16" s="33"/>
      <x:c r="D16" s="32"/>
      <x:c r="E16" s="32"/>
      <x:c r="F16" s="32"/>
      <x:c r="G16" s="32"/>
      <x:c r="H16" s="32"/>
      <x:c r="I16" s="36"/>
      <x:c r="J16" s="40"/>
      <x:c r="K16" s="40"/>
      <x:c r="L16" s="40"/>
      <x:c r="M16" s="40"/>
      <x:c r="N16" s="40"/>
      <x:c r="O16" s="40"/>
      <x:c r="P16" s="37" t="str">
        <x:f>IF($A16="","",IF(OR($I16="",SUM($J16:$O16)=0),"",$I16-SUM($J16:$O16)))</x:f>
      </x:c>
      <x:c r="Q16" s="37" t="str">
        <x:f>IF($A16="","",IF(OR($I16="",SUM($L16:$O16)=0),"",$I16-SUM($L16:$O16)))</x:f>
      </x:c>
      <x:c r="R16" s="38"/>
      <x:c r="S16" s="37" t="str">
        <x:f>IF($A16="","",IF($R16="","",$R16+SUM($L16:$N16)))</x:f>
      </x:c>
      <x:c r="T16" s="41" t="str">
        <x:f>IF($A16="","",IF(OR($S16="",$I16=""),"",$S16-$I16))</x:f>
      </x:c>
      <x:c r="U16" s="35" t="str">
        <x:f>IF($A16="","",IF($I16="","Needs Date",IF($Q16="","Add Lead Times",IF($R16="",IF(TODAY()&gt;$Q16,"PO Overdue","Not Ordered"),IF($S16="","Add Durations",IF($S16&gt;$I16,"Late",IF($S16&gt;=$I16-$O16,"At Risk","On Track")))))))</x:f>
      </x:c>
      <x:c r="V16" s="32"/>
      <x:c r="W16" s="32"/>
      <x:c r="X16" s="33"/>
      <x:c r="Y16" s="39"/>
      <x:c r="Z16" s="33"/>
    </x:row>
    <x:row r="17" ht="21" customHeight="1">
      <x:c r="A17" s="32"/>
      <x:c r="B17" s="32"/>
      <x:c r="C17" s="33"/>
      <x:c r="D17" s="32"/>
      <x:c r="E17" s="32"/>
      <x:c r="F17" s="32"/>
      <x:c r="G17" s="32"/>
      <x:c r="H17" s="32"/>
      <x:c r="I17" s="36"/>
      <x:c r="J17" s="40"/>
      <x:c r="K17" s="40"/>
      <x:c r="L17" s="40"/>
      <x:c r="M17" s="40"/>
      <x:c r="N17" s="40"/>
      <x:c r="O17" s="40"/>
      <x:c r="P17" s="37" t="str">
        <x:f>IF($A17="","",IF(OR($I17="",SUM($J17:$O17)=0),"",$I17-SUM($J17:$O17)))</x:f>
      </x:c>
      <x:c r="Q17" s="37" t="str">
        <x:f>IF($A17="","",IF(OR($I17="",SUM($L17:$O17)=0),"",$I17-SUM($L17:$O17)))</x:f>
      </x:c>
      <x:c r="R17" s="38"/>
      <x:c r="S17" s="37" t="str">
        <x:f>IF($A17="","",IF($R17="","",$R17+SUM($L17:$N17)))</x:f>
      </x:c>
      <x:c r="T17" s="41" t="str">
        <x:f>IF($A17="","",IF(OR($S17="",$I17=""),"",$S17-$I17))</x:f>
      </x:c>
      <x:c r="U17" s="35" t="str">
        <x:f>IF($A17="","",IF($I17="","Needs Date",IF($Q17="","Add Lead Times",IF($R17="",IF(TODAY()&gt;$Q17,"PO Overdue","Not Ordered"),IF($S17="","Add Durations",IF($S17&gt;$I17,"Late",IF($S17&gt;=$I17-$O17,"At Risk","On Track")))))))</x:f>
      </x:c>
      <x:c r="V17" s="32"/>
      <x:c r="W17" s="32"/>
      <x:c r="X17" s="33"/>
      <x:c r="Y17" s="39"/>
      <x:c r="Z17" s="33"/>
    </x:row>
    <x:row r="18" ht="21" customHeight="1">
      <x:c r="A18" s="32"/>
      <x:c r="B18" s="32"/>
      <x:c r="C18" s="33"/>
      <x:c r="D18" s="32"/>
      <x:c r="E18" s="32"/>
      <x:c r="F18" s="32"/>
      <x:c r="G18" s="32"/>
      <x:c r="H18" s="32"/>
      <x:c r="I18" s="36"/>
      <x:c r="J18" s="40"/>
      <x:c r="K18" s="40"/>
      <x:c r="L18" s="40"/>
      <x:c r="M18" s="40"/>
      <x:c r="N18" s="40"/>
      <x:c r="O18" s="40"/>
      <x:c r="P18" s="37" t="str">
        <x:f>IF($A18="","",IF(OR($I18="",SUM($J18:$O18)=0),"",$I18-SUM($J18:$O18)))</x:f>
      </x:c>
      <x:c r="Q18" s="37" t="str">
        <x:f>IF($A18="","",IF(OR($I18="",SUM($L18:$O18)=0),"",$I18-SUM($L18:$O18)))</x:f>
      </x:c>
      <x:c r="R18" s="38"/>
      <x:c r="S18" s="37" t="str">
        <x:f>IF($A18="","",IF($R18="","",$R18+SUM($L18:$N18)))</x:f>
      </x:c>
      <x:c r="T18" s="41" t="str">
        <x:f>IF($A18="","",IF(OR($S18="",$I18=""),"",$S18-$I18))</x:f>
      </x:c>
      <x:c r="U18" s="35" t="str">
        <x:f>IF($A18="","",IF($I18="","Needs Date",IF($Q18="","Add Lead Times",IF($R18="",IF(TODAY()&gt;$Q18,"PO Overdue","Not Ordered"),IF($S18="","Add Durations",IF($S18&gt;$I18,"Late",IF($S18&gt;=$I18-$O18,"At Risk","On Track")))))))</x:f>
      </x:c>
      <x:c r="V18" s="32"/>
      <x:c r="W18" s="32"/>
      <x:c r="X18" s="33"/>
      <x:c r="Y18" s="39"/>
      <x:c r="Z18" s="33"/>
    </x:row>
    <x:row r="19" ht="21" customHeight="1">
      <x:c r="A19" s="32"/>
      <x:c r="B19" s="32"/>
      <x:c r="C19" s="33"/>
      <x:c r="D19" s="32"/>
      <x:c r="E19" s="32"/>
      <x:c r="F19" s="32"/>
      <x:c r="G19" s="32"/>
      <x:c r="H19" s="32"/>
      <x:c r="I19" s="36"/>
      <x:c r="J19" s="40"/>
      <x:c r="K19" s="40"/>
      <x:c r="L19" s="40"/>
      <x:c r="M19" s="40"/>
      <x:c r="N19" s="40"/>
      <x:c r="O19" s="40"/>
      <x:c r="P19" s="37" t="str">
        <x:f>IF($A19="","",IF(OR($I19="",SUM($J19:$O19)=0),"",$I19-SUM($J19:$O19)))</x:f>
      </x:c>
      <x:c r="Q19" s="37" t="str">
        <x:f>IF($A19="","",IF(OR($I19="",SUM($L19:$O19)=0),"",$I19-SUM($L19:$O19)))</x:f>
      </x:c>
      <x:c r="R19" s="38"/>
      <x:c r="S19" s="37" t="str">
        <x:f>IF($A19="","",IF($R19="","",$R19+SUM($L19:$N19)))</x:f>
      </x:c>
      <x:c r="T19" s="41" t="str">
        <x:f>IF($A19="","",IF(OR($S19="",$I19=""),"",$S19-$I19))</x:f>
      </x:c>
      <x:c r="U19" s="35" t="str">
        <x:f>IF($A19="","",IF($I19="","Needs Date",IF($Q19="","Add Lead Times",IF($R19="",IF(TODAY()&gt;$Q19,"PO Overdue","Not Ordered"),IF($S19="","Add Durations",IF($S19&gt;$I19,"Late",IF($S19&gt;=$I19-$O19,"At Risk","On Track")))))))</x:f>
      </x:c>
      <x:c r="V19" s="32"/>
      <x:c r="W19" s="32"/>
      <x:c r="X19" s="33"/>
      <x:c r="Y19" s="39"/>
      <x:c r="Z19" s="33"/>
    </x:row>
    <x:row r="20" ht="21" customHeight="1">
      <x:c r="A20" s="32"/>
      <x:c r="B20" s="32"/>
      <x:c r="C20" s="33"/>
      <x:c r="D20" s="32"/>
      <x:c r="E20" s="32"/>
      <x:c r="F20" s="32"/>
      <x:c r="G20" s="32"/>
      <x:c r="H20" s="32"/>
      <x:c r="I20" s="36"/>
      <x:c r="J20" s="40"/>
      <x:c r="K20" s="40"/>
      <x:c r="L20" s="40"/>
      <x:c r="M20" s="40"/>
      <x:c r="N20" s="40"/>
      <x:c r="O20" s="40"/>
      <x:c r="P20" s="37" t="str">
        <x:f>IF($A20="","",IF(OR($I20="",SUM($J20:$O20)=0),"",$I20-SUM($J20:$O20)))</x:f>
      </x:c>
      <x:c r="Q20" s="37" t="str">
        <x:f>IF($A20="","",IF(OR($I20="",SUM($L20:$O20)=0),"",$I20-SUM($L20:$O20)))</x:f>
      </x:c>
      <x:c r="R20" s="38"/>
      <x:c r="S20" s="37" t="str">
        <x:f>IF($A20="","",IF($R20="","",$R20+SUM($L20:$N20)))</x:f>
      </x:c>
      <x:c r="T20" s="41" t="str">
        <x:f>IF($A20="","",IF(OR($S20="",$I20=""),"",$S20-$I20))</x:f>
      </x:c>
      <x:c r="U20" s="35" t="str">
        <x:f>IF($A20="","",IF($I20="","Needs Date",IF($Q20="","Add Lead Times",IF($R20="",IF(TODAY()&gt;$Q20,"PO Overdue","Not Ordered"),IF($S20="","Add Durations",IF($S20&gt;$I20,"Late",IF($S20&gt;=$I20-$O20,"At Risk","On Track")))))))</x:f>
      </x:c>
      <x:c r="V20" s="32"/>
      <x:c r="W20" s="32"/>
      <x:c r="X20" s="33"/>
      <x:c r="Y20" s="39"/>
      <x:c r="Z20" s="33"/>
    </x:row>
    <x:row r="21" ht="21" customHeight="1">
      <x:c r="A21" s="32"/>
      <x:c r="B21" s="32"/>
      <x:c r="C21" s="33"/>
      <x:c r="D21" s="32"/>
      <x:c r="E21" s="32"/>
      <x:c r="F21" s="32"/>
      <x:c r="G21" s="32"/>
      <x:c r="H21" s="32"/>
      <x:c r="I21" s="36"/>
      <x:c r="J21" s="40"/>
      <x:c r="K21" s="40"/>
      <x:c r="L21" s="40"/>
      <x:c r="M21" s="40"/>
      <x:c r="N21" s="40"/>
      <x:c r="O21" s="40"/>
      <x:c r="P21" s="37" t="str">
        <x:f>IF($A21="","",IF(OR($I21="",SUM($J21:$O21)=0),"",$I21-SUM($J21:$O21)))</x:f>
      </x:c>
      <x:c r="Q21" s="37" t="str">
        <x:f>IF($A21="","",IF(OR($I21="",SUM($L21:$O21)=0),"",$I21-SUM($L21:$O21)))</x:f>
      </x:c>
      <x:c r="R21" s="38"/>
      <x:c r="S21" s="37" t="str">
        <x:f>IF($A21="","",IF($R21="","",$R21+SUM($L21:$N21)))</x:f>
      </x:c>
      <x:c r="T21" s="41" t="str">
        <x:f>IF($A21="","",IF(OR($S21="",$I21=""),"",$S21-$I21))</x:f>
      </x:c>
      <x:c r="U21" s="35" t="str">
        <x:f>IF($A21="","",IF($I21="","Needs Date",IF($Q21="","Add Lead Times",IF($R21="",IF(TODAY()&gt;$Q21,"PO Overdue","Not Ordered"),IF($S21="","Add Durations",IF($S21&gt;$I21,"Late",IF($S21&gt;=$I21-$O21,"At Risk","On Track")))))))</x:f>
      </x:c>
      <x:c r="V21" s="32"/>
      <x:c r="W21" s="32"/>
      <x:c r="X21" s="33"/>
      <x:c r="Y21" s="39"/>
      <x:c r="Z21" s="33"/>
    </x:row>
    <x:row r="22" ht="21" customHeight="1">
      <x:c r="A22" s="32"/>
      <x:c r="B22" s="32"/>
      <x:c r="C22" s="33"/>
      <x:c r="D22" s="32"/>
      <x:c r="E22" s="32"/>
      <x:c r="F22" s="32"/>
      <x:c r="G22" s="32"/>
      <x:c r="H22" s="32"/>
      <x:c r="I22" s="36"/>
      <x:c r="J22" s="40"/>
      <x:c r="K22" s="40"/>
      <x:c r="L22" s="40"/>
      <x:c r="M22" s="40"/>
      <x:c r="N22" s="40"/>
      <x:c r="O22" s="40"/>
      <x:c r="P22" s="37" t="str">
        <x:f>IF($A22="","",IF(OR($I22="",SUM($J22:$O22)=0),"",$I22-SUM($J22:$O22)))</x:f>
      </x:c>
      <x:c r="Q22" s="37" t="str">
        <x:f>IF($A22="","",IF(OR($I22="",SUM($L22:$O22)=0),"",$I22-SUM($L22:$O22)))</x:f>
      </x:c>
      <x:c r="R22" s="38"/>
      <x:c r="S22" s="37" t="str">
        <x:f>IF($A22="","",IF($R22="","",$R22+SUM($L22:$N22)))</x:f>
      </x:c>
      <x:c r="T22" s="41" t="str">
        <x:f>IF($A22="","",IF(OR($S22="",$I22=""),"",$S22-$I22))</x:f>
      </x:c>
      <x:c r="U22" s="35" t="str">
        <x:f>IF($A22="","",IF($I22="","Needs Date",IF($Q22="","Add Lead Times",IF($R22="",IF(TODAY()&gt;$Q22,"PO Overdue","Not Ordered"),IF($S22="","Add Durations",IF($S22&gt;$I22,"Late",IF($S22&gt;=$I22-$O22,"At Risk","On Track")))))))</x:f>
      </x:c>
      <x:c r="V22" s="32"/>
      <x:c r="W22" s="32"/>
      <x:c r="X22" s="33"/>
      <x:c r="Y22" s="39"/>
      <x:c r="Z22" s="33"/>
    </x:row>
    <x:row r="23" ht="21" customHeight="1">
      <x:c r="A23" s="32"/>
      <x:c r="B23" s="32"/>
      <x:c r="C23" s="33"/>
      <x:c r="D23" s="32"/>
      <x:c r="E23" s="32"/>
      <x:c r="F23" s="32"/>
      <x:c r="G23" s="32"/>
      <x:c r="H23" s="32"/>
      <x:c r="I23" s="36"/>
      <x:c r="J23" s="40"/>
      <x:c r="K23" s="40"/>
      <x:c r="L23" s="40"/>
      <x:c r="M23" s="40"/>
      <x:c r="N23" s="40"/>
      <x:c r="O23" s="40"/>
      <x:c r="P23" s="37" t="str">
        <x:f>IF($A23="","",IF(OR($I23="",SUM($J23:$O23)=0),"",$I23-SUM($J23:$O23)))</x:f>
      </x:c>
      <x:c r="Q23" s="37" t="str">
        <x:f>IF($A23="","",IF(OR($I23="",SUM($L23:$O23)=0),"",$I23-SUM($L23:$O23)))</x:f>
      </x:c>
      <x:c r="R23" s="38"/>
      <x:c r="S23" s="37" t="str">
        <x:f>IF($A23="","",IF($R23="","",$R23+SUM($L23:$N23)))</x:f>
      </x:c>
      <x:c r="T23" s="41" t="str">
        <x:f>IF($A23="","",IF(OR($S23="",$I23=""),"",$S23-$I23))</x:f>
      </x:c>
      <x:c r="U23" s="35" t="str">
        <x:f>IF($A23="","",IF($I23="","Needs Date",IF($Q23="","Add Lead Times",IF($R23="",IF(TODAY()&gt;$Q23,"PO Overdue","Not Ordered"),IF($S23="","Add Durations",IF($S23&gt;$I23,"Late",IF($S23&gt;=$I23-$O23,"At Risk","On Track")))))))</x:f>
      </x:c>
      <x:c r="V23" s="32"/>
      <x:c r="W23" s="32"/>
      <x:c r="X23" s="33"/>
      <x:c r="Y23" s="39"/>
      <x:c r="Z23" s="33"/>
    </x:row>
    <x:row r="24" ht="21" customHeight="1">
      <x:c r="A24" s="32"/>
      <x:c r="B24" s="32"/>
      <x:c r="C24" s="33"/>
      <x:c r="D24" s="32"/>
      <x:c r="E24" s="32"/>
      <x:c r="F24" s="32"/>
      <x:c r="G24" s="32"/>
      <x:c r="H24" s="32"/>
      <x:c r="I24" s="36"/>
      <x:c r="J24" s="40"/>
      <x:c r="K24" s="40"/>
      <x:c r="L24" s="40"/>
      <x:c r="M24" s="40"/>
      <x:c r="N24" s="40"/>
      <x:c r="O24" s="40"/>
      <x:c r="P24" s="37" t="str">
        <x:f>IF($A24="","",IF(OR($I24="",SUM($J24:$O24)=0),"",$I24-SUM($J24:$O24)))</x:f>
      </x:c>
      <x:c r="Q24" s="37" t="str">
        <x:f>IF($A24="","",IF(OR($I24="",SUM($L24:$O24)=0),"",$I24-SUM($L24:$O24)))</x:f>
      </x:c>
      <x:c r="R24" s="38"/>
      <x:c r="S24" s="37" t="str">
        <x:f>IF($A24="","",IF($R24="","",$R24+SUM($L24:$N24)))</x:f>
      </x:c>
      <x:c r="T24" s="41" t="str">
        <x:f>IF($A24="","",IF(OR($S24="",$I24=""),"",$S24-$I24))</x:f>
      </x:c>
      <x:c r="U24" s="35" t="str">
        <x:f>IF($A24="","",IF($I24="","Needs Date",IF($Q24="","Add Lead Times",IF($R24="",IF(TODAY()&gt;$Q24,"PO Overdue","Not Ordered"),IF($S24="","Add Durations",IF($S24&gt;$I24,"Late",IF($S24&gt;=$I24-$O24,"At Risk","On Track")))))))</x:f>
      </x:c>
      <x:c r="V24" s="32"/>
      <x:c r="W24" s="32"/>
      <x:c r="X24" s="33"/>
      <x:c r="Y24" s="39"/>
      <x:c r="Z24" s="33"/>
    </x:row>
    <x:row r="25" ht="21" customHeight="1">
      <x:c r="A25" s="32"/>
      <x:c r="B25" s="32"/>
      <x:c r="C25" s="33"/>
      <x:c r="D25" s="32"/>
      <x:c r="E25" s="32"/>
      <x:c r="F25" s="32"/>
      <x:c r="G25" s="32"/>
      <x:c r="H25" s="32"/>
      <x:c r="I25" s="36"/>
      <x:c r="J25" s="40"/>
      <x:c r="K25" s="40"/>
      <x:c r="L25" s="40"/>
      <x:c r="M25" s="40"/>
      <x:c r="N25" s="40"/>
      <x:c r="O25" s="40"/>
      <x:c r="P25" s="37" t="str">
        <x:f>IF($A25="","",IF(OR($I25="",SUM($J25:$O25)=0),"",$I25-SUM($J25:$O25)))</x:f>
      </x:c>
      <x:c r="Q25" s="37" t="str">
        <x:f>IF($A25="","",IF(OR($I25="",SUM($L25:$O25)=0),"",$I25-SUM($L25:$O25)))</x:f>
      </x:c>
      <x:c r="R25" s="38"/>
      <x:c r="S25" s="37" t="str">
        <x:f>IF($A25="","",IF($R25="","",$R25+SUM($L25:$N25)))</x:f>
      </x:c>
      <x:c r="T25" s="41" t="str">
        <x:f>IF($A25="","",IF(OR($S25="",$I25=""),"",$S25-$I25))</x:f>
      </x:c>
      <x:c r="U25" s="35" t="str">
        <x:f>IF($A25="","",IF($I25="","Needs Date",IF($Q25="","Add Lead Times",IF($R25="",IF(TODAY()&gt;$Q25,"PO Overdue","Not Ordered"),IF($S25="","Add Durations",IF($S25&gt;$I25,"Late",IF($S25&gt;=$I25-$O25,"At Risk","On Track")))))))</x:f>
      </x:c>
      <x:c r="V25" s="32"/>
      <x:c r="W25" s="32"/>
      <x:c r="X25" s="33"/>
      <x:c r="Y25" s="39"/>
      <x:c r="Z25" s="33"/>
    </x:row>
    <x:row r="26" ht="21" customHeight="1">
      <x:c r="A26" s="32"/>
      <x:c r="B26" s="32"/>
      <x:c r="C26" s="33"/>
      <x:c r="D26" s="32"/>
      <x:c r="E26" s="32"/>
      <x:c r="F26" s="32"/>
      <x:c r="G26" s="32"/>
      <x:c r="H26" s="32"/>
      <x:c r="I26" s="36"/>
      <x:c r="J26" s="40"/>
      <x:c r="K26" s="40"/>
      <x:c r="L26" s="40"/>
      <x:c r="M26" s="40"/>
      <x:c r="N26" s="40"/>
      <x:c r="O26" s="40"/>
      <x:c r="P26" s="37" t="str">
        <x:f>IF($A26="","",IF(OR($I26="",SUM($J26:$O26)=0),"",$I26-SUM($J26:$O26)))</x:f>
      </x:c>
      <x:c r="Q26" s="37" t="str">
        <x:f>IF($A26="","",IF(OR($I26="",SUM($L26:$O26)=0),"",$I26-SUM($L26:$O26)))</x:f>
      </x:c>
      <x:c r="R26" s="38"/>
      <x:c r="S26" s="37" t="str">
        <x:f>IF($A26="","",IF($R26="","",$R26+SUM($L26:$N26)))</x:f>
      </x:c>
      <x:c r="T26" s="41" t="str">
        <x:f>IF($A26="","",IF(OR($S26="",$I26=""),"",$S26-$I26))</x:f>
      </x:c>
      <x:c r="U26" s="35" t="str">
        <x:f>IF($A26="","",IF($I26="","Needs Date",IF($Q26="","Add Lead Times",IF($R26="",IF(TODAY()&gt;$Q26,"PO Overdue","Not Ordered"),IF($S26="","Add Durations",IF($S26&gt;$I26,"Late",IF($S26&gt;=$I26-$O26,"At Risk","On Track")))))))</x:f>
      </x:c>
      <x:c r="V26" s="32"/>
      <x:c r="W26" s="32"/>
      <x:c r="X26" s="33"/>
      <x:c r="Y26" s="39"/>
      <x:c r="Z26" s="33"/>
    </x:row>
    <x:row r="27" ht="21" customHeight="1">
      <x:c r="A27" s="32"/>
      <x:c r="B27" s="32"/>
      <x:c r="C27" s="33"/>
      <x:c r="D27" s="32"/>
      <x:c r="E27" s="32"/>
      <x:c r="F27" s="32"/>
      <x:c r="G27" s="32"/>
      <x:c r="H27" s="32"/>
      <x:c r="I27" s="36"/>
      <x:c r="J27" s="40"/>
      <x:c r="K27" s="40"/>
      <x:c r="L27" s="40"/>
      <x:c r="M27" s="40"/>
      <x:c r="N27" s="40"/>
      <x:c r="O27" s="40"/>
      <x:c r="P27" s="37" t="str">
        <x:f>IF($A27="","",IF(OR($I27="",SUM($J27:$O27)=0),"",$I27-SUM($J27:$O27)))</x:f>
      </x:c>
      <x:c r="Q27" s="37" t="str">
        <x:f>IF($A27="","",IF(OR($I27="",SUM($L27:$O27)=0),"",$I27-SUM($L27:$O27)))</x:f>
      </x:c>
      <x:c r="R27" s="38"/>
      <x:c r="S27" s="37" t="str">
        <x:f>IF($A27="","",IF($R27="","",$R27+SUM($L27:$N27)))</x:f>
      </x:c>
      <x:c r="T27" s="41" t="str">
        <x:f>IF($A27="","",IF(OR($S27="",$I27=""),"",$S27-$I27))</x:f>
      </x:c>
      <x:c r="U27" s="35" t="str">
        <x:f>IF($A27="","",IF($I27="","Needs Date",IF($Q27="","Add Lead Times",IF($R27="",IF(TODAY()&gt;$Q27,"PO Overdue","Not Ordered"),IF($S27="","Add Durations",IF($S27&gt;$I27,"Late",IF($S27&gt;=$I27-$O27,"At Risk","On Track")))))))</x:f>
      </x:c>
      <x:c r="V27" s="32"/>
      <x:c r="W27" s="32"/>
      <x:c r="X27" s="33"/>
      <x:c r="Y27" s="39"/>
      <x:c r="Z27" s="33"/>
    </x:row>
    <x:row r="28" ht="21" customHeight="1">
      <x:c r="A28" s="32"/>
      <x:c r="B28" s="32"/>
      <x:c r="C28" s="33"/>
      <x:c r="D28" s="32"/>
      <x:c r="E28" s="32"/>
      <x:c r="F28" s="32"/>
      <x:c r="G28" s="32"/>
      <x:c r="H28" s="32"/>
      <x:c r="I28" s="36"/>
      <x:c r="J28" s="40"/>
      <x:c r="K28" s="40"/>
      <x:c r="L28" s="40"/>
      <x:c r="M28" s="40"/>
      <x:c r="N28" s="40"/>
      <x:c r="O28" s="40"/>
      <x:c r="P28" s="37" t="str">
        <x:f>IF($A28="","",IF(OR($I28="",SUM($J28:$O28)=0),"",$I28-SUM($J28:$O28)))</x:f>
      </x:c>
      <x:c r="Q28" s="37" t="str">
        <x:f>IF($A28="","",IF(OR($I28="",SUM($L28:$O28)=0),"",$I28-SUM($L28:$O28)))</x:f>
      </x:c>
      <x:c r="R28" s="38"/>
      <x:c r="S28" s="37" t="str">
        <x:f>IF($A28="","",IF($R28="","",$R28+SUM($L28:$N28)))</x:f>
      </x:c>
      <x:c r="T28" s="41" t="str">
        <x:f>IF($A28="","",IF(OR($S28="",$I28=""),"",$S28-$I28))</x:f>
      </x:c>
      <x:c r="U28" s="35" t="str">
        <x:f>IF($A28="","",IF($I28="","Needs Date",IF($Q28="","Add Lead Times",IF($R28="",IF(TODAY()&gt;$Q28,"PO Overdue","Not Ordered"),IF($S28="","Add Durations",IF($S28&gt;$I28,"Late",IF($S28&gt;=$I28-$O28,"At Risk","On Track")))))))</x:f>
      </x:c>
      <x:c r="V28" s="32"/>
      <x:c r="W28" s="32"/>
      <x:c r="X28" s="33"/>
      <x:c r="Y28" s="39"/>
      <x:c r="Z28" s="33"/>
    </x:row>
    <x:row r="29" ht="21" customHeight="1">
      <x:c r="A29" s="32"/>
      <x:c r="B29" s="32"/>
      <x:c r="C29" s="33"/>
      <x:c r="D29" s="32"/>
      <x:c r="E29" s="32"/>
      <x:c r="F29" s="32"/>
      <x:c r="G29" s="32"/>
      <x:c r="H29" s="32"/>
      <x:c r="I29" s="36"/>
      <x:c r="J29" s="40"/>
      <x:c r="K29" s="40"/>
      <x:c r="L29" s="40"/>
      <x:c r="M29" s="40"/>
      <x:c r="N29" s="40"/>
      <x:c r="O29" s="40"/>
      <x:c r="P29" s="37" t="str">
        <x:f>IF($A29="","",IF(OR($I29="",SUM($J29:$O29)=0),"",$I29-SUM($J29:$O29)))</x:f>
      </x:c>
      <x:c r="Q29" s="37" t="str">
        <x:f>IF($A29="","",IF(OR($I29="",SUM($L29:$O29)=0),"",$I29-SUM($L29:$O29)))</x:f>
      </x:c>
      <x:c r="R29" s="38"/>
      <x:c r="S29" s="37" t="str">
        <x:f>IF($A29="","",IF($R29="","",$R29+SUM($L29:$N29)))</x:f>
      </x:c>
      <x:c r="T29" s="41" t="str">
        <x:f>IF($A29="","",IF(OR($S29="",$I29=""),"",$S29-$I29))</x:f>
      </x:c>
      <x:c r="U29" s="35" t="str">
        <x:f>IF($A29="","",IF($I29="","Needs Date",IF($Q29="","Add Lead Times",IF($R29="",IF(TODAY()&gt;$Q29,"PO Overdue","Not Ordered"),IF($S29="","Add Durations",IF($S29&gt;$I29,"Late",IF($S29&gt;=$I29-$O29,"At Risk","On Track")))))))</x:f>
      </x:c>
      <x:c r="V29" s="32"/>
      <x:c r="W29" s="32"/>
      <x:c r="X29" s="33"/>
      <x:c r="Y29" s="39"/>
      <x:c r="Z29" s="33"/>
    </x:row>
    <x:row r="30" ht="21" customHeight="1">
      <x:c r="A30" s="32"/>
      <x:c r="B30" s="32"/>
      <x:c r="C30" s="33"/>
      <x:c r="D30" s="32"/>
      <x:c r="E30" s="32"/>
      <x:c r="F30" s="32"/>
      <x:c r="G30" s="32"/>
      <x:c r="H30" s="32"/>
      <x:c r="I30" s="36"/>
      <x:c r="J30" s="40"/>
      <x:c r="K30" s="40"/>
      <x:c r="L30" s="40"/>
      <x:c r="M30" s="40"/>
      <x:c r="N30" s="40"/>
      <x:c r="O30" s="40"/>
      <x:c r="P30" s="37" t="str">
        <x:f>IF($A30="","",IF(OR($I30="",SUM($J30:$O30)=0),"",$I30-SUM($J30:$O30)))</x:f>
      </x:c>
      <x:c r="Q30" s="37" t="str">
        <x:f>IF($A30="","",IF(OR($I30="",SUM($L30:$O30)=0),"",$I30-SUM($L30:$O30)))</x:f>
      </x:c>
      <x:c r="R30" s="38"/>
      <x:c r="S30" s="37" t="str">
        <x:f>IF($A30="","",IF($R30="","",$R30+SUM($L30:$N30)))</x:f>
      </x:c>
      <x:c r="T30" s="41" t="str">
        <x:f>IF($A30="","",IF(OR($S30="",$I30=""),"",$S30-$I30))</x:f>
      </x:c>
      <x:c r="U30" s="35" t="str">
        <x:f>IF($A30="","",IF($I30="","Needs Date",IF($Q30="","Add Lead Times",IF($R30="",IF(TODAY()&gt;$Q30,"PO Overdue","Not Ordered"),IF($S30="","Add Durations",IF($S30&gt;$I30,"Late",IF($S30&gt;=$I30-$O30,"At Risk","On Track")))))))</x:f>
      </x:c>
      <x:c r="V30" s="32"/>
      <x:c r="W30" s="32"/>
      <x:c r="X30" s="33"/>
      <x:c r="Y30" s="39"/>
      <x:c r="Z30" s="33"/>
    </x:row>
    <x:row r="31" ht="21" customHeight="1">
      <x:c r="A31" s="32"/>
      <x:c r="B31" s="32"/>
      <x:c r="C31" s="33"/>
      <x:c r="D31" s="32"/>
      <x:c r="E31" s="32"/>
      <x:c r="F31" s="32"/>
      <x:c r="G31" s="32"/>
      <x:c r="H31" s="32"/>
      <x:c r="I31" s="36"/>
      <x:c r="J31" s="40"/>
      <x:c r="K31" s="40"/>
      <x:c r="L31" s="40"/>
      <x:c r="M31" s="40"/>
      <x:c r="N31" s="40"/>
      <x:c r="O31" s="40"/>
      <x:c r="P31" s="37" t="str">
        <x:f>IF($A31="","",IF(OR($I31="",SUM($J31:$O31)=0),"",$I31-SUM($J31:$O31)))</x:f>
      </x:c>
      <x:c r="Q31" s="37" t="str">
        <x:f>IF($A31="","",IF(OR($I31="",SUM($L31:$O31)=0),"",$I31-SUM($L31:$O31)))</x:f>
      </x:c>
      <x:c r="R31" s="38"/>
      <x:c r="S31" s="37" t="str">
        <x:f>IF($A31="","",IF($R31="","",$R31+SUM($L31:$N31)))</x:f>
      </x:c>
      <x:c r="T31" s="41" t="str">
        <x:f>IF($A31="","",IF(OR($S31="",$I31=""),"",$S31-$I31))</x:f>
      </x:c>
      <x:c r="U31" s="35" t="str">
        <x:f>IF($A31="","",IF($I31="","Needs Date",IF($Q31="","Add Lead Times",IF($R31="",IF(TODAY()&gt;$Q31,"PO Overdue","Not Ordered"),IF($S31="","Add Durations",IF($S31&gt;$I31,"Late",IF($S31&gt;=$I31-$O31,"At Risk","On Track")))))))</x:f>
      </x:c>
      <x:c r="V31" s="32"/>
      <x:c r="W31" s="32"/>
      <x:c r="X31" s="33"/>
      <x:c r="Y31" s="39"/>
      <x:c r="Z31" s="33"/>
    </x:row>
    <x:row r="32" ht="21" customHeight="1">
      <x:c r="A32" s="32"/>
      <x:c r="B32" s="32"/>
      <x:c r="C32" s="33"/>
      <x:c r="D32" s="32"/>
      <x:c r="E32" s="32"/>
      <x:c r="F32" s="32"/>
      <x:c r="G32" s="32"/>
      <x:c r="H32" s="32"/>
      <x:c r="I32" s="36"/>
      <x:c r="J32" s="40"/>
      <x:c r="K32" s="40"/>
      <x:c r="L32" s="40"/>
      <x:c r="M32" s="40"/>
      <x:c r="N32" s="40"/>
      <x:c r="O32" s="40"/>
      <x:c r="P32" s="37" t="str">
        <x:f>IF($A32="","",IF(OR($I32="",SUM($J32:$O32)=0),"",$I32-SUM($J32:$O32)))</x:f>
      </x:c>
      <x:c r="Q32" s="37" t="str">
        <x:f>IF($A32="","",IF(OR($I32="",SUM($L32:$O32)=0),"",$I32-SUM($L32:$O32)))</x:f>
      </x:c>
      <x:c r="R32" s="38"/>
      <x:c r="S32" s="37" t="str">
        <x:f>IF($A32="","",IF($R32="","",$R32+SUM($L32:$N32)))</x:f>
      </x:c>
      <x:c r="T32" s="41" t="str">
        <x:f>IF($A32="","",IF(OR($S32="",$I32=""),"",$S32-$I32))</x:f>
      </x:c>
      <x:c r="U32" s="35" t="str">
        <x:f>IF($A32="","",IF($I32="","Needs Date",IF($Q32="","Add Lead Times",IF($R32="",IF(TODAY()&gt;$Q32,"PO Overdue","Not Ordered"),IF($S32="","Add Durations",IF($S32&gt;$I32,"Late",IF($S32&gt;=$I32-$O32,"At Risk","On Track")))))))</x:f>
      </x:c>
      <x:c r="V32" s="32"/>
      <x:c r="W32" s="32"/>
      <x:c r="X32" s="33"/>
      <x:c r="Y32" s="39"/>
      <x:c r="Z32" s="33"/>
    </x:row>
    <x:row r="33" ht="21" customHeight="1">
      <x:c r="A33" s="32"/>
      <x:c r="B33" s="32"/>
      <x:c r="C33" s="33"/>
      <x:c r="D33" s="32"/>
      <x:c r="E33" s="32"/>
      <x:c r="F33" s="32"/>
      <x:c r="G33" s="32"/>
      <x:c r="H33" s="32"/>
      <x:c r="I33" s="36"/>
      <x:c r="J33" s="40"/>
      <x:c r="K33" s="40"/>
      <x:c r="L33" s="40"/>
      <x:c r="M33" s="40"/>
      <x:c r="N33" s="40"/>
      <x:c r="O33" s="40"/>
      <x:c r="P33" s="37" t="str">
        <x:f>IF($A33="","",IF(OR($I33="",SUM($J33:$O33)=0),"",$I33-SUM($J33:$O33)))</x:f>
      </x:c>
      <x:c r="Q33" s="37" t="str">
        <x:f>IF($A33="","",IF(OR($I33="",SUM($L33:$O33)=0),"",$I33-SUM($L33:$O33)))</x:f>
      </x:c>
      <x:c r="R33" s="38"/>
      <x:c r="S33" s="37" t="str">
        <x:f>IF($A33="","",IF($R33="","",$R33+SUM($L33:$N33)))</x:f>
      </x:c>
      <x:c r="T33" s="41" t="str">
        <x:f>IF($A33="","",IF(OR($S33="",$I33=""),"",$S33-$I33))</x:f>
      </x:c>
      <x:c r="U33" s="35" t="str">
        <x:f>IF($A33="","",IF($I33="","Needs Date",IF($Q33="","Add Lead Times",IF($R33="",IF(TODAY()&gt;$Q33,"PO Overdue","Not Ordered"),IF($S33="","Add Durations",IF($S33&gt;$I33,"Late",IF($S33&gt;=$I33-$O33,"At Risk","On Track")))))))</x:f>
      </x:c>
      <x:c r="V33" s="32"/>
      <x:c r="W33" s="32"/>
      <x:c r="X33" s="33"/>
      <x:c r="Y33" s="39"/>
      <x:c r="Z33" s="33"/>
    </x:row>
    <x:row r="34" ht="21" customHeight="1">
      <x:c r="A34" s="32"/>
      <x:c r="B34" s="32"/>
      <x:c r="C34" s="33"/>
      <x:c r="D34" s="32"/>
      <x:c r="E34" s="32"/>
      <x:c r="F34" s="32"/>
      <x:c r="G34" s="32"/>
      <x:c r="H34" s="32"/>
      <x:c r="I34" s="36"/>
      <x:c r="J34" s="40"/>
      <x:c r="K34" s="40"/>
      <x:c r="L34" s="40"/>
      <x:c r="M34" s="40"/>
      <x:c r="N34" s="40"/>
      <x:c r="O34" s="40"/>
      <x:c r="P34" s="37" t="str">
        <x:f>IF($A34="","",IF(OR($I34="",SUM($J34:$O34)=0),"",$I34-SUM($J34:$O34)))</x:f>
      </x:c>
      <x:c r="Q34" s="37" t="str">
        <x:f>IF($A34="","",IF(OR($I34="",SUM($L34:$O34)=0),"",$I34-SUM($L34:$O34)))</x:f>
      </x:c>
      <x:c r="R34" s="38"/>
      <x:c r="S34" s="37" t="str">
        <x:f>IF($A34="","",IF($R34="","",$R34+SUM($L34:$N34)))</x:f>
      </x:c>
      <x:c r="T34" s="41" t="str">
        <x:f>IF($A34="","",IF(OR($S34="",$I34=""),"",$S34-$I34))</x:f>
      </x:c>
      <x:c r="U34" s="35" t="str">
        <x:f>IF($A34="","",IF($I34="","Needs Date",IF($Q34="","Add Lead Times",IF($R34="",IF(TODAY()&gt;$Q34,"PO Overdue","Not Ordered"),IF($S34="","Add Durations",IF($S34&gt;$I34,"Late",IF($S34&gt;=$I34-$O34,"At Risk","On Track")))))))</x:f>
      </x:c>
      <x:c r="V34" s="32"/>
      <x:c r="W34" s="32"/>
      <x:c r="X34" s="33"/>
      <x:c r="Y34" s="39"/>
      <x:c r="Z34" s="33"/>
    </x:row>
    <x:row r="35" ht="21" customHeight="1">
      <x:c r="A35" s="32"/>
      <x:c r="B35" s="32"/>
      <x:c r="C35" s="33"/>
      <x:c r="D35" s="32"/>
      <x:c r="E35" s="32"/>
      <x:c r="F35" s="32"/>
      <x:c r="G35" s="32"/>
      <x:c r="H35" s="32"/>
      <x:c r="I35" s="36"/>
      <x:c r="J35" s="40"/>
      <x:c r="K35" s="40"/>
      <x:c r="L35" s="40"/>
      <x:c r="M35" s="40"/>
      <x:c r="N35" s="40"/>
      <x:c r="O35" s="40"/>
      <x:c r="P35" s="37" t="str">
        <x:f>IF($A35="","",IF(OR($I35="",SUM($J35:$O35)=0),"",$I35-SUM($J35:$O35)))</x:f>
      </x:c>
      <x:c r="Q35" s="37" t="str">
        <x:f>IF($A35="","",IF(OR($I35="",SUM($L35:$O35)=0),"",$I35-SUM($L35:$O35)))</x:f>
      </x:c>
      <x:c r="R35" s="38"/>
      <x:c r="S35" s="37" t="str">
        <x:f>IF($A35="","",IF($R35="","",$R35+SUM($L35:$N35)))</x:f>
      </x:c>
      <x:c r="T35" s="41" t="str">
        <x:f>IF($A35="","",IF(OR($S35="",$I35=""),"",$S35-$I35))</x:f>
      </x:c>
      <x:c r="U35" s="35" t="str">
        <x:f>IF($A35="","",IF($I35="","Needs Date",IF($Q35="","Add Lead Times",IF($R35="",IF(TODAY()&gt;$Q35,"PO Overdue","Not Ordered"),IF($S35="","Add Durations",IF($S35&gt;$I35,"Late",IF($S35&gt;=$I35-$O35,"At Risk","On Track")))))))</x:f>
      </x:c>
      <x:c r="V35" s="32"/>
      <x:c r="W35" s="32"/>
      <x:c r="X35" s="33"/>
      <x:c r="Y35" s="39"/>
      <x:c r="Z35" s="33"/>
    </x:row>
    <x:row r="36" ht="21" customHeight="1">
      <x:c r="A36" s="32"/>
      <x:c r="B36" s="32"/>
      <x:c r="C36" s="33"/>
      <x:c r="D36" s="32"/>
      <x:c r="E36" s="32"/>
      <x:c r="F36" s="32"/>
      <x:c r="G36" s="32"/>
      <x:c r="H36" s="32"/>
      <x:c r="I36" s="36"/>
      <x:c r="J36" s="40"/>
      <x:c r="K36" s="40"/>
      <x:c r="L36" s="40"/>
      <x:c r="M36" s="40"/>
      <x:c r="N36" s="40"/>
      <x:c r="O36" s="40"/>
      <x:c r="P36" s="37" t="str">
        <x:f>IF($A36="","",IF(OR($I36="",SUM($J36:$O36)=0),"",$I36-SUM($J36:$O36)))</x:f>
      </x:c>
      <x:c r="Q36" s="37" t="str">
        <x:f>IF($A36="","",IF(OR($I36="",SUM($L36:$O36)=0),"",$I36-SUM($L36:$O36)))</x:f>
      </x:c>
      <x:c r="R36" s="38"/>
      <x:c r="S36" s="37" t="str">
        <x:f>IF($A36="","",IF($R36="","",$R36+SUM($L36:$N36)))</x:f>
      </x:c>
      <x:c r="T36" s="41" t="str">
        <x:f>IF($A36="","",IF(OR($S36="",$I36=""),"",$S36-$I36))</x:f>
      </x:c>
      <x:c r="U36" s="35" t="str">
        <x:f>IF($A36="","",IF($I36="","Needs Date",IF($Q36="","Add Lead Times",IF($R36="",IF(TODAY()&gt;$Q36,"PO Overdue","Not Ordered"),IF($S36="","Add Durations",IF($S36&gt;$I36,"Late",IF($S36&gt;=$I36-$O36,"At Risk","On Track")))))))</x:f>
      </x:c>
      <x:c r="V36" s="32"/>
      <x:c r="W36" s="32"/>
      <x:c r="X36" s="33"/>
      <x:c r="Y36" s="39"/>
      <x:c r="Z36" s="33"/>
    </x:row>
    <x:row r="37" ht="21" customHeight="1">
      <x:c r="A37" s="32"/>
      <x:c r="B37" s="32"/>
      <x:c r="C37" s="33"/>
      <x:c r="D37" s="32"/>
      <x:c r="E37" s="32"/>
      <x:c r="F37" s="32"/>
      <x:c r="G37" s="32"/>
      <x:c r="H37" s="32"/>
      <x:c r="I37" s="36"/>
      <x:c r="J37" s="40"/>
      <x:c r="K37" s="40"/>
      <x:c r="L37" s="40"/>
      <x:c r="M37" s="40"/>
      <x:c r="N37" s="40"/>
      <x:c r="O37" s="40"/>
      <x:c r="P37" s="37" t="str">
        <x:f>IF($A37="","",IF(OR($I37="",SUM($J37:$O37)=0),"",$I37-SUM($J37:$O37)))</x:f>
      </x:c>
      <x:c r="Q37" s="37" t="str">
        <x:f>IF($A37="","",IF(OR($I37="",SUM($L37:$O37)=0),"",$I37-SUM($L37:$O37)))</x:f>
      </x:c>
      <x:c r="R37" s="38"/>
      <x:c r="S37" s="37" t="str">
        <x:f>IF($A37="","",IF($R37="","",$R37+SUM($L37:$N37)))</x:f>
      </x:c>
      <x:c r="T37" s="41" t="str">
        <x:f>IF($A37="","",IF(OR($S37="",$I37=""),"",$S37-$I37))</x:f>
      </x:c>
      <x:c r="U37" s="35" t="str">
        <x:f>IF($A37="","",IF($I37="","Needs Date",IF($Q37="","Add Lead Times",IF($R37="",IF(TODAY()&gt;$Q37,"PO Overdue","Not Ordered"),IF($S37="","Add Durations",IF($S37&gt;$I37,"Late",IF($S37&gt;=$I37-$O37,"At Risk","On Track")))))))</x:f>
      </x:c>
      <x:c r="V37" s="32"/>
      <x:c r="W37" s="32"/>
      <x:c r="X37" s="33"/>
      <x:c r="Y37" s="39"/>
      <x:c r="Z37" s="33"/>
    </x:row>
    <x:row r="38" ht="21" customHeight="1">
      <x:c r="A38" s="32"/>
      <x:c r="B38" s="32"/>
      <x:c r="C38" s="33"/>
      <x:c r="D38" s="32"/>
      <x:c r="E38" s="32"/>
      <x:c r="F38" s="32"/>
      <x:c r="G38" s="32"/>
      <x:c r="H38" s="32"/>
      <x:c r="I38" s="36"/>
      <x:c r="J38" s="40"/>
      <x:c r="K38" s="40"/>
      <x:c r="L38" s="40"/>
      <x:c r="M38" s="40"/>
      <x:c r="N38" s="40"/>
      <x:c r="O38" s="40"/>
      <x:c r="P38" s="37" t="str">
        <x:f>IF($A38="","",IF(OR($I38="",SUM($J38:$O38)=0),"",$I38-SUM($J38:$O38)))</x:f>
      </x:c>
      <x:c r="Q38" s="37" t="str">
        <x:f>IF($A38="","",IF(OR($I38="",SUM($L38:$O38)=0),"",$I38-SUM($L38:$O38)))</x:f>
      </x:c>
      <x:c r="R38" s="38"/>
      <x:c r="S38" s="37" t="str">
        <x:f>IF($A38="","",IF($R38="","",$R38+SUM($L38:$N38)))</x:f>
      </x:c>
      <x:c r="T38" s="41" t="str">
        <x:f>IF($A38="","",IF(OR($S38="",$I38=""),"",$S38-$I38))</x:f>
      </x:c>
      <x:c r="U38" s="35" t="str">
        <x:f>IF($A38="","",IF($I38="","Needs Date",IF($Q38="","Add Lead Times",IF($R38="",IF(TODAY()&gt;$Q38,"PO Overdue","Not Ordered"),IF($S38="","Add Durations",IF($S38&gt;$I38,"Late",IF($S38&gt;=$I38-$O38,"At Risk","On Track")))))))</x:f>
      </x:c>
      <x:c r="V38" s="32"/>
      <x:c r="W38" s="32"/>
      <x:c r="X38" s="33"/>
      <x:c r="Y38" s="39"/>
      <x:c r="Z38" s="33"/>
    </x:row>
  </x:sheetData>
  <x:conditionalFormatting sqref="U9:U38">
    <x:cfRule type="containsText" dxfId="12" priority="1" operator="containsText" text="On Track"/>
    <x:cfRule type="containsText" dxfId="13" priority="2" operator="containsText" text="At Risk"/>
    <x:cfRule type="containsText" dxfId="14" priority="3" operator="containsText" text="Late"/>
    <x:cfRule type="containsText" dxfId="15" priority="4" operator="containsText" text="PO Overdue"/>
    <x:cfRule type="containsText" dxfId="16" priority="5" operator="containsText" text="Not Ordered"/>
    <x:cfRule type="containsText" dxfId="17" priority="6" operator="containsText" text="Needs Date"/>
    <x:cfRule type="containsText" dxfId="18" priority="7" operator="containsText" text="Add Lead Times"/>
    <x:cfRule type="containsText" dxfId="19" priority="8" operator="containsText" text="Add Durations"/>
  </x:conditionalFormatting>
  <x:conditionalFormatting sqref="W9:W38">
    <x:cfRule type="containsText" dxfId="20" priority="9" operator="containsText" text="Critical"/>
    <x:cfRule type="containsText" dxfId="21" priority="10" operator="containsText" text="High"/>
    <x:cfRule type="containsText" dxfId="22" priority="11" operator="containsText" text="Low"/>
  </x:conditionalFormatting>
  <x:conditionalFormatting sqref="Y9:Y38">
    <x:cfRule type="expression" dxfId="23" priority="12">
      <x:formula>AND($A9&lt;&gt;"",$Y9&lt;&gt;"",$Y9&lt;TODAY(),$V9&lt;&gt;"Closed")</x:formula>
    </x:cfRule>
  </x:conditionalFormatting>
  <x:dataValidations count="4">
    <x:dataValidation type="list" sqref="E9:E38">
      <x:formula1>"Competitive Bid,Negotiated,Framework / Call-Off,Direct Purchase,Single Source,Other / Approved Route"</x:formula1>
    </x:dataValidation>
    <x:dataValidation type="list" sqref="V9:V38">
      <x:formula1>"Scope Definition,RFQ Issued,Evaluation,Approval Pending,Ordered,In Production,Inspection,In Transit,Delivered,Closed,On Hold"</x:formula1>
    </x:dataValidation>
    <x:dataValidation type="list" sqref="W9:W38">
      <x:formula1>"Low,Medium,High,Critical"</x:formula1>
    </x:dataValidation>
    <x:dataValidation type="whole" operator="between" sqref="J9:O38">
      <x:formula1>0</x:formula1>
      <x:formula2>3650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a2aff5f8c1d437e"/>
  </x:tableParts>
</x:worksheet>
</file>

<file path=xl/worksheets/sheet3.xml><?xml version="1.0" encoding="utf-8"?>
<x:worksheet xmlns:x="http://schemas.openxmlformats.org/spreadsheetml/2006/main">
  <x:sheetPr>
    <x:tabColor rgb="FFE2CDA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.670000076293945" hidden="0" customWidth="1"/>
    <x:col min="2" max="2" width="23.329999923706055" hidden="0" customWidth="1"/>
    <x:col min="3" max="3" width="27.780000686645508" hidden="0" customWidth="1"/>
    <x:col min="4" max="4" width="5.110000133514404" hidden="0" customWidth="1"/>
    <x:col min="5" max="5" width="24.440000534057617" hidden="0" customWidth="1"/>
    <x:col min="6" max="6" width="35.560001373291016" hidden="0" customWidth="1"/>
    <x:col min="7" max="7" width="2.6700000762939453" hidden="0" customWidth="1"/>
    <x:col min="8" max="8" width="20" hidden="0" customWidth="1"/>
    <x:col min="9" max="9" width="18.889999389648438" hidden="0" customWidth="1"/>
    <x:col min="10" max="10" width="12.220000267028809" hidden="0" customWidth="1"/>
  </x:cols>
  <x:sheetData>
    <x:row r="2">
      <x:c r="A2" s="1" t="str">
        <x:v>Setup &amp; Guide</x:v>
      </x:c>
    </x:row>
    <x:row r="3">
      <x:c r="A3" s="2" t="str">
        <x:v>Complete project details, confirm the calendar basis, then replace the blank or illustrative package rows.</x:v>
      </x:c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>
      <x:c r="A6" s="54" t="str">
        <x:v>Project Setup</x:v>
      </x:c>
      <x:c r="B6" s="55" t="str">
        <x:v>Input</x:v>
      </x:c>
      <x:c r="D6" s="54" t="str">
        <x:v>How to Use the Workbook</x:v>
      </x:c>
      <x:c r="E6" s="63" t="str">
        <x:v>Action</x:v>
      </x:c>
      <x:c r="F6" s="55" t="str">
        <x:v>Control</x:v>
      </x:c>
      <x:c r="H6" s="77" t="str">
        <x:v>Procurement Method</x:v>
      </x:c>
      <x:c r="I6" s="78" t="str">
        <x:v>Package Status</x:v>
      </x:c>
      <x:c r="J6" s="79" t="str">
        <x:v>Risk Level</x:v>
      </x:c>
    </x:row>
    <x:row r="7" ht="33" customHeight="1">
      <x:c r="A7" s="56" t="str">
        <x:v>Project Name</x:v>
      </x:c>
      <x:c r="B7" s="57"/>
      <x:c r="D7" s="73" t="str">
        <x:v>1</x:v>
      </x:c>
      <x:c r="E7" s="62" t="str">
        <x:v>Complete project setup</x:v>
      </x:c>
      <x:c r="F7" s="65" t="str">
        <x:v>Confirm the project, authority, revision and calendar basis</x:v>
      </x:c>
      <x:c r="H7" s="80" t="str">
        <x:v>Competitive Bid</x:v>
      </x:c>
      <x:c r="I7" s="76" t="str">
        <x:v>Scope Definition</x:v>
      </x:c>
      <x:c r="J7" s="81" t="str">
        <x:v>Low</x:v>
      </x:c>
    </x:row>
    <x:row r="8" ht="33" customHeight="1">
      <x:c r="A8" s="56" t="str">
        <x:v>Project Location</x:v>
      </x:c>
      <x:c r="B8" s="57"/>
      <x:c r="D8" s="73" t="str">
        <x:v>2</x:v>
      </x:c>
      <x:c r="E8" s="62" t="str">
        <x:v>Create stable package IDs</x:v>
      </x:c>
      <x:c r="F8" s="65" t="str">
        <x:v>Use one row per independently controlled package or delivery phase</x:v>
      </x:c>
      <x:c r="H8" s="80" t="str">
        <x:v>Negotiated</x:v>
      </x:c>
      <x:c r="I8" s="76" t="str">
        <x:v>RFQ Issued</x:v>
      </x:c>
      <x:c r="J8" s="81" t="str">
        <x:v>Medium</x:v>
      </x:c>
    </x:row>
    <x:row r="9" ht="33" customHeight="1">
      <x:c r="A9" s="56" t="str">
        <x:v>Client / Owner</x:v>
      </x:c>
      <x:c r="B9" s="57"/>
      <x:c r="D9" s="73" t="str">
        <x:v>3</x:v>
      </x:c>
      <x:c r="E9" s="62" t="str">
        <x:v>Enter required dates and stage durations</x:v>
      </x:c>
      <x:c r="F9" s="65" t="str">
        <x:v>Confirm what starts each duration and whether calendar or working days apply</x:v>
      </x:c>
      <x:c r="H9" s="80" t="str">
        <x:v>Framework / Call-Off</x:v>
      </x:c>
      <x:c r="I9" s="76" t="str">
        <x:v>Evaluation</x:v>
      </x:c>
      <x:c r="J9" s="81" t="str">
        <x:v>High</x:v>
      </x:c>
    </x:row>
    <x:row r="10" ht="33" customHeight="1">
      <x:c r="A10" s="56" t="str">
        <x:v>Contract / Delivery Model</x:v>
      </x:c>
      <x:c r="B10" s="57"/>
      <x:c r="D10" s="73" t="str">
        <x:v>4</x:v>
      </x:c>
      <x:c r="E10" s="62" t="str">
        <x:v>Review calculated dates</x:v>
      </x:c>
      <x:c r="F10" s="65" t="str">
        <x:v>Latest RFQ and PO dates are planning aids, not supplier commitments</x:v>
      </x:c>
      <x:c r="H10" s="80" t="str">
        <x:v>Direct Purchase</x:v>
      </x:c>
      <x:c r="I10" s="76" t="str">
        <x:v>Approval Pending</x:v>
      </x:c>
      <x:c r="J10" s="81" t="str">
        <x:v>Critical</x:v>
      </x:c>
    </x:row>
    <x:row r="11" ht="33" customHeight="1">
      <x:c r="A11" s="56" t="str">
        <x:v>Prepared By</x:v>
      </x:c>
      <x:c r="B11" s="57"/>
      <x:c r="D11" s="73" t="str">
        <x:v>5</x:v>
      </x:c>
      <x:c r="E11" s="62" t="str">
        <x:v>Assign status, risk and next action</x:v>
      </x:c>
      <x:c r="F11" s="65" t="str">
        <x:v>Name the owner and due date for every material exception</x:v>
      </x:c>
      <x:c r="H11" s="80" t="str">
        <x:v>Single Source</x:v>
      </x:c>
      <x:c r="I11" s="76" t="str">
        <x:v>Ordered</x:v>
      </x:c>
      <x:c r="J11" s="81" t="str"/>
    </x:row>
    <x:row r="12" ht="33" customHeight="1">
      <x:c r="A12" s="56" t="str">
        <x:v>Document Revision</x:v>
      </x:c>
      <x:c r="B12" s="57" t="str">
        <x:v>Rev 0</x:v>
      </x:c>
      <x:c r="D12" s="74" t="str">
        <x:v>6</x:v>
      </x:c>
      <x:c r="E12" s="67" t="str">
        <x:v>Issue controlled revisions</x:v>
      </x:c>
      <x:c r="F12" s="68" t="str">
        <x:v>Keep the baseline and approved changes retrievable</x:v>
      </x:c>
      <x:c r="H12" s="80" t="str">
        <x:v>Other / Approved Route</x:v>
      </x:c>
      <x:c r="I12" s="76" t="str">
        <x:v>In Production</x:v>
      </x:c>
      <x:c r="J12" s="81" t="str"/>
    </x:row>
    <x:row r="13" ht="19.5" customHeight="1">
      <x:c r="A13" s="56" t="str">
        <x:v>Reporting Date</x:v>
      </x:c>
      <x:c r="B13" s="58"/>
      <x:c r="H13" s="80" t="str"/>
      <x:c r="I13" s="76" t="str">
        <x:v>Inspection</x:v>
      </x:c>
      <x:c r="J13" s="81" t="str"/>
    </x:row>
    <x:row r="14" ht="19.5" customHeight="1">
      <x:c r="A14" s="56" t="str">
        <x:v>Calendar Basis</x:v>
      </x:c>
      <x:c r="B14" s="57" t="str">
        <x:v>Calendar days</x:v>
      </x:c>
      <x:c r="H14" s="80" t="str"/>
      <x:c r="I14" s="76" t="str">
        <x:v>In Transit</x:v>
      </x:c>
      <x:c r="J14" s="81" t="str"/>
    </x:row>
    <x:row r="15" ht="19.5" customHeight="1">
      <x:c r="A15" s="59" t="str">
        <x:v>Controlled File Location</x:v>
      </x:c>
      <x:c r="B15" s="60"/>
      <x:c r="H15" s="80" t="str"/>
      <x:c r="I15" s="76" t="str">
        <x:v>Delivered</x:v>
      </x:c>
      <x:c r="J15" s="81" t="str"/>
    </x:row>
    <x:row r="16">
      <x:c r="H16" s="80" t="str"/>
      <x:c r="I16" s="76" t="str">
        <x:v>Closed</x:v>
      </x:c>
      <x:c r="J16" s="81" t="str"/>
    </x:row>
    <x:row r="17">
      <x:c r="H17" s="82" t="str"/>
      <x:c r="I17" s="83" t="str">
        <x:v>On Hold</x:v>
      </x:c>
      <x:c r="J17" s="84" t="str"/>
    </x:row>
    <x:row r="18">
      <x:c r="A18" s="54" t="str">
        <x:v>Field</x:v>
      </x:c>
      <x:c r="B18" s="63" t="str">
        <x:v>Purpose</x:v>
      </x:c>
      <x:c r="C18" s="55" t="str">
        <x:v>Important Note</x:v>
      </x:c>
      <x:c r="E18" s="77" t="str">
        <x:v>References</x:v>
      </x:c>
      <x:c r="F18" s="79" t="str">
        <x:v>URL</x:v>
      </x:c>
    </x:row>
    <x:row r="19" ht="39" customHeight="1">
      <x:c r="A19" s="87" t="str">
        <x:v>Package ID</x:v>
      </x:c>
      <x:c r="B19" s="86" t="str">
        <x:v>Stable reference across records</x:v>
      </x:c>
      <x:c r="C19" s="88" t="str">
        <x:v>Do not recycle or renumber after issue</x:v>
      </x:c>
      <x:c r="E19" s="87" t="str">
        <x:v>Skyland construction procurement schedule guide</x:v>
      </x:c>
      <x:c r="F19" s="88" t="str">
        <x:v>https://www.skylandbuilding.com/construction-procurement-schedule/</x:v>
      </x:c>
    </x:row>
    <x:row r="20" ht="39" customHeight="1">
      <x:c r="A20" s="87" t="str">
        <x:v>Package / Scope</x:v>
      </x:c>
      <x:c r="B20" s="86" t="str">
        <x:v>Defines the controlled procurement unit</x:v>
      </x:c>
      <x:c r="C20" s="88" t="str">
        <x:v>State inclusions, exclusions and interfaces</x:v>
      </x:c>
      <x:c r="E20" s="87" t="str">
        <x:v>Skyland construction BOQ template</x:v>
      </x:c>
      <x:c r="F20" s="88" t="str">
        <x:v>https://www.skylandbuilding.com/construction-boq-template/</x:v>
      </x:c>
    </x:row>
    <x:row r="21" ht="39" customHeight="1">
      <x:c r="A21" s="87" t="str">
        <x:v>BOQ / Spec Ref</x:v>
      </x:c>
      <x:c r="B21" s="86" t="str">
        <x:v>Links the row to controlled project information</x:v>
      </x:c>
      <x:c r="C21" s="88" t="str">
        <x:v>Include revision where relevant</x:v>
      </x:c>
      <x:c r="E21" s="89" t="str">
        <x:v>NSW Government construction procurement plan guidelines</x:v>
      </x:c>
      <x:c r="F21" s="91" t="str">
        <x:v>https://www.info.buy.nsw.gov.au/resources/construction-procurement-plan-guidelines</x:v>
      </x:c>
    </x:row>
    <x:row r="22" ht="33" customHeight="1">
      <x:c r="A22" s="87" t="str">
        <x:v>Procurement Method</x:v>
      </x:c>
      <x:c r="B22" s="86" t="str">
        <x:v>Records the approved route to market</x:v>
      </x:c>
      <x:c r="C22" s="88" t="str">
        <x:v>Document exceptions and required authority</x:v>
      </x:c>
    </x:row>
    <x:row r="23" ht="33" customHeight="1">
      <x:c r="A23" s="87" t="str">
        <x:v>Required On Site</x:v>
      </x:c>
      <x:c r="B23" s="86" t="str">
        <x:v>Date accepted material is needed for installation</x:v>
      </x:c>
      <x:c r="C23" s="88" t="str">
        <x:v>Clarify gate, unloading, inspection and storage assumptions</x:v>
      </x:c>
    </x:row>
    <x:row r="24" ht="33" customHeight="1">
      <x:c r="A24" s="87" t="str">
        <x:v>Tender Days</x:v>
      </x:c>
      <x:c r="B24" s="86" t="str">
        <x:v>Time for inquiry, clarification, return and evaluation</x:v>
      </x:c>
      <x:c r="C24" s="88" t="str">
        <x:v>Use a realistic duration for the selected route</x:v>
      </x:c>
    </x:row>
    <x:row r="25" ht="33" customHeight="1">
      <x:c r="A25" s="87" t="str">
        <x:v>Approval Days</x:v>
      </x:c>
      <x:c r="B25" s="86" t="str">
        <x:v>Time for technical and commercial decisions</x:v>
      </x:c>
      <x:c r="C25" s="88" t="str">
        <x:v>Include review and resubmission cycles where applicable</x:v>
      </x:c>
    </x:row>
    <x:row r="26" ht="33" customHeight="1">
      <x:c r="A26" s="87" t="str">
        <x:v>Production Days</x:v>
      </x:c>
      <x:c r="B26" s="86" t="str">
        <x:v>Released manufacturing duration</x:v>
      </x:c>
      <x:c r="C26" s="88" t="str">
        <x:v>Confirm the exact starting event and calendar basis</x:v>
      </x:c>
    </x:row>
    <x:row r="27" ht="33" customHeight="1">
      <x:c r="A27" s="87" t="str">
        <x:v>Inspection &amp; Packing Days</x:v>
      </x:c>
      <x:c r="B27" s="86" t="str">
        <x:v>Quality gate, correction and packing allowance</x:v>
      </x:c>
      <x:c r="C27" s="88" t="str">
        <x:v>Add re-inspection time where risk justifies it</x:v>
      </x:c>
    </x:row>
    <x:row r="28" ht="33" customHeight="1">
      <x:c r="A28" s="87" t="str">
        <x:v>Shipping &amp; Delivery Days</x:v>
      </x:c>
      <x:c r="B28" s="86" t="str">
        <x:v>Freight, clearance, local delivery and receipt allowance</x:v>
      </x:c>
      <x:c r="C28" s="88" t="str">
        <x:v>Use route- and destination-specific information</x:v>
      </x:c>
    </x:row>
    <x:row r="29" ht="33" customHeight="1">
      <x:c r="A29" s="87" t="str">
        <x:v>Buffer Days</x:v>
      </x:c>
      <x:c r="B29" s="86" t="str">
        <x:v>Visible contingency before required-on-site date</x:v>
      </x:c>
      <x:c r="C29" s="88" t="str">
        <x:v>Do not hide contingency inside unrelated durations</x:v>
      </x:c>
    </x:row>
    <x:row r="30" ht="33" customHeight="1">
      <x:c r="A30" s="87" t="str">
        <x:v>Variance Days</x:v>
      </x:c>
      <x:c r="B30" s="86" t="str">
        <x:v>Forecast delivery minus required-on-site date</x:v>
      </x:c>
      <x:c r="C30" s="88" t="str">
        <x:v>Positive values are late; negative values are early</x:v>
      </x:c>
    </x:row>
    <x:row r="31" ht="33" customHeight="1">
      <x:c r="A31" s="89" t="str">
        <x:v>Next Action</x:v>
      </x:c>
      <x:c r="B31" s="90" t="str">
        <x:v>Specific decision or task required</x:v>
      </x:c>
      <x:c r="C31" s="91" t="str">
        <x:v>Always add an owner and action due date</x:v>
      </x:c>
    </x:row>
    <x:row r="34" ht="31.5" customHeight="1">
      <x:c r="A34" s="99" t="str">
        <x:v>Important: This workbook is a general planning template. It does not replace the project contract, approved programme, statutory requirements, professional advice or a prescribed client form.</x:v>
      </x:c>
      <x:c r="B34" s="100"/>
      <x:c r="C34" s="100"/>
      <x:c r="D34" s="100"/>
      <x:c r="E34" s="100"/>
      <x:c r="F34" s="101"/>
    </x:row>
  </x:sheetData>
  <x:mergeCells>
    <x:mergeCell ref="A34:F34"/>
  </x:mergeCells>
  <x:pageMargins left="0.7" right="0.7" top="0.75" bottom="0.75" header="0.3" footer="0.3"/>
</x:worksheet>
</file>